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ERP Lucca 2021 salvataggio 22.02.2021 new\ERP Lucca Srl  2024\Tempestività pagamenti\2024\4° trim 2024\da pubblicare\"/>
    </mc:Choice>
  </mc:AlternateContent>
  <xr:revisionPtr revIDLastSave="0" documentId="8_{4F502741-A729-421F-964D-C6706EF3549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31122024" sheetId="10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0" i="10" l="1"/>
  <c r="I300" i="10" s="1"/>
  <c r="G301" i="10"/>
  <c r="I301" i="10" s="1"/>
  <c r="G302" i="10"/>
  <c r="I302" i="10" s="1"/>
  <c r="G303" i="10"/>
  <c r="I303" i="10" s="1"/>
  <c r="G304" i="10"/>
  <c r="I304" i="10" s="1"/>
  <c r="G298" i="10"/>
  <c r="I298" i="10" s="1"/>
  <c r="G299" i="10"/>
  <c r="I299" i="10" s="1"/>
  <c r="G203" i="10"/>
  <c r="I203" i="10" s="1"/>
  <c r="G204" i="10"/>
  <c r="I204" i="10" s="1"/>
  <c r="G205" i="10"/>
  <c r="I205" i="10" s="1"/>
  <c r="G206" i="10"/>
  <c r="I206" i="10" s="1"/>
  <c r="G207" i="10"/>
  <c r="I207" i="10" s="1"/>
  <c r="G208" i="10"/>
  <c r="I208" i="10" s="1"/>
  <c r="G209" i="10"/>
  <c r="I209" i="10" s="1"/>
  <c r="G210" i="10"/>
  <c r="I210" i="10" s="1"/>
  <c r="G211" i="10"/>
  <c r="I211" i="10" s="1"/>
  <c r="G212" i="10"/>
  <c r="I212" i="10" s="1"/>
  <c r="G213" i="10"/>
  <c r="I213" i="10" s="1"/>
  <c r="G214" i="10"/>
  <c r="I214" i="10" s="1"/>
  <c r="G215" i="10"/>
  <c r="I215" i="10" s="1"/>
  <c r="G216" i="10"/>
  <c r="I216" i="10" s="1"/>
  <c r="G217" i="10"/>
  <c r="I217" i="10" s="1"/>
  <c r="G218" i="10"/>
  <c r="I218" i="10" s="1"/>
  <c r="G219" i="10"/>
  <c r="I219" i="10" s="1"/>
  <c r="G220" i="10"/>
  <c r="I220" i="10" s="1"/>
  <c r="G221" i="10"/>
  <c r="I221" i="10" s="1"/>
  <c r="G222" i="10"/>
  <c r="I222" i="10" s="1"/>
  <c r="G223" i="10"/>
  <c r="I223" i="10" s="1"/>
  <c r="G224" i="10"/>
  <c r="I224" i="10" s="1"/>
  <c r="G225" i="10"/>
  <c r="I225" i="10" s="1"/>
  <c r="G226" i="10"/>
  <c r="I226" i="10" s="1"/>
  <c r="G227" i="10"/>
  <c r="I227" i="10" s="1"/>
  <c r="G228" i="10"/>
  <c r="I228" i="10" s="1"/>
  <c r="G229" i="10"/>
  <c r="I229" i="10" s="1"/>
  <c r="G230" i="10"/>
  <c r="I230" i="10" s="1"/>
  <c r="G231" i="10"/>
  <c r="I231" i="10" s="1"/>
  <c r="G232" i="10"/>
  <c r="I232" i="10" s="1"/>
  <c r="G233" i="10"/>
  <c r="I233" i="10" s="1"/>
  <c r="G234" i="10"/>
  <c r="I234" i="10" s="1"/>
  <c r="G235" i="10"/>
  <c r="I235" i="10" s="1"/>
  <c r="G236" i="10"/>
  <c r="I236" i="10" s="1"/>
  <c r="G237" i="10"/>
  <c r="I237" i="10" s="1"/>
  <c r="G238" i="10"/>
  <c r="I238" i="10" s="1"/>
  <c r="G239" i="10"/>
  <c r="I239" i="10" s="1"/>
  <c r="G240" i="10"/>
  <c r="I240" i="10" s="1"/>
  <c r="G241" i="10"/>
  <c r="I241" i="10" s="1"/>
  <c r="G242" i="10"/>
  <c r="I242" i="10" s="1"/>
  <c r="G243" i="10"/>
  <c r="I243" i="10" s="1"/>
  <c r="G244" i="10"/>
  <c r="I244" i="10" s="1"/>
  <c r="G245" i="10"/>
  <c r="I245" i="10" s="1"/>
  <c r="G246" i="10"/>
  <c r="I246" i="10" s="1"/>
  <c r="G247" i="10"/>
  <c r="I247" i="10" s="1"/>
  <c r="G248" i="10"/>
  <c r="I248" i="10" s="1"/>
  <c r="G249" i="10"/>
  <c r="I249" i="10" s="1"/>
  <c r="G250" i="10"/>
  <c r="I250" i="10" s="1"/>
  <c r="G251" i="10"/>
  <c r="I251" i="10" s="1"/>
  <c r="G252" i="10"/>
  <c r="I252" i="10" s="1"/>
  <c r="G253" i="10"/>
  <c r="I253" i="10" s="1"/>
  <c r="G254" i="10"/>
  <c r="I254" i="10" s="1"/>
  <c r="G255" i="10"/>
  <c r="I255" i="10" s="1"/>
  <c r="G256" i="10"/>
  <c r="I256" i="10" s="1"/>
  <c r="G257" i="10"/>
  <c r="I257" i="10" s="1"/>
  <c r="G258" i="10"/>
  <c r="I258" i="10" s="1"/>
  <c r="G259" i="10"/>
  <c r="I259" i="10" s="1"/>
  <c r="G260" i="10"/>
  <c r="I260" i="10" s="1"/>
  <c r="G261" i="10"/>
  <c r="I261" i="10" s="1"/>
  <c r="G262" i="10"/>
  <c r="I262" i="10" s="1"/>
  <c r="G263" i="10"/>
  <c r="I263" i="10" s="1"/>
  <c r="G264" i="10"/>
  <c r="I264" i="10" s="1"/>
  <c r="G265" i="10"/>
  <c r="I265" i="10" s="1"/>
  <c r="G266" i="10"/>
  <c r="I266" i="10" s="1"/>
  <c r="G267" i="10"/>
  <c r="I267" i="10" s="1"/>
  <c r="G268" i="10"/>
  <c r="I268" i="10" s="1"/>
  <c r="G269" i="10"/>
  <c r="I269" i="10" s="1"/>
  <c r="G270" i="10"/>
  <c r="I270" i="10" s="1"/>
  <c r="G271" i="10"/>
  <c r="I271" i="10" s="1"/>
  <c r="G272" i="10"/>
  <c r="I272" i="10" s="1"/>
  <c r="G273" i="10"/>
  <c r="I273" i="10" s="1"/>
  <c r="G274" i="10"/>
  <c r="I274" i="10" s="1"/>
  <c r="G275" i="10"/>
  <c r="I275" i="10" s="1"/>
  <c r="G276" i="10"/>
  <c r="I276" i="10" s="1"/>
  <c r="G277" i="10"/>
  <c r="I277" i="10" s="1"/>
  <c r="G278" i="10"/>
  <c r="I278" i="10" s="1"/>
  <c r="G279" i="10"/>
  <c r="I279" i="10" s="1"/>
  <c r="G280" i="10"/>
  <c r="I280" i="10" s="1"/>
  <c r="G281" i="10"/>
  <c r="I281" i="10" s="1"/>
  <c r="G282" i="10"/>
  <c r="I282" i="10" s="1"/>
  <c r="G283" i="10"/>
  <c r="I283" i="10" s="1"/>
  <c r="G284" i="10"/>
  <c r="I284" i="10" s="1"/>
  <c r="G285" i="10"/>
  <c r="I285" i="10" s="1"/>
  <c r="G286" i="10"/>
  <c r="I286" i="10" s="1"/>
  <c r="G287" i="10"/>
  <c r="I287" i="10" s="1"/>
  <c r="G288" i="10"/>
  <c r="I288" i="10" s="1"/>
  <c r="G289" i="10"/>
  <c r="I289" i="10" s="1"/>
  <c r="G290" i="10"/>
  <c r="I290" i="10" s="1"/>
  <c r="G291" i="10"/>
  <c r="I291" i="10" s="1"/>
  <c r="G292" i="10"/>
  <c r="I292" i="10" s="1"/>
  <c r="G293" i="10"/>
  <c r="I293" i="10" s="1"/>
  <c r="G294" i="10"/>
  <c r="I294" i="10" s="1"/>
  <c r="G295" i="10"/>
  <c r="I295" i="10" s="1"/>
  <c r="G296" i="10"/>
  <c r="I296" i="10" s="1"/>
  <c r="G297" i="10"/>
  <c r="I297" i="10" s="1"/>
  <c r="G202" i="10"/>
  <c r="I202" i="10" s="1"/>
  <c r="G201" i="10"/>
  <c r="I201" i="10" s="1"/>
  <c r="G200" i="10"/>
  <c r="I200" i="10" s="1"/>
  <c r="G111" i="10"/>
  <c r="I111" i="10" s="1"/>
  <c r="G112" i="10"/>
  <c r="I112" i="10" s="1"/>
  <c r="G113" i="10"/>
  <c r="I113" i="10" s="1"/>
  <c r="G114" i="10"/>
  <c r="I114" i="10" s="1"/>
  <c r="G115" i="10"/>
  <c r="I115" i="10" s="1"/>
  <c r="G116" i="10"/>
  <c r="I116" i="10" s="1"/>
  <c r="G117" i="10"/>
  <c r="I117" i="10" s="1"/>
  <c r="G118" i="10"/>
  <c r="I118" i="10" s="1"/>
  <c r="G119" i="10"/>
  <c r="I119" i="10" s="1"/>
  <c r="G120" i="10"/>
  <c r="I120" i="10" s="1"/>
  <c r="G121" i="10"/>
  <c r="I121" i="10" s="1"/>
  <c r="G122" i="10"/>
  <c r="I122" i="10" s="1"/>
  <c r="G123" i="10"/>
  <c r="I123" i="10" s="1"/>
  <c r="G124" i="10"/>
  <c r="I124" i="10" s="1"/>
  <c r="G125" i="10"/>
  <c r="I125" i="10" s="1"/>
  <c r="G126" i="10"/>
  <c r="I126" i="10" s="1"/>
  <c r="G127" i="10"/>
  <c r="I127" i="10" s="1"/>
  <c r="G128" i="10"/>
  <c r="I128" i="10" s="1"/>
  <c r="G129" i="10"/>
  <c r="I129" i="10" s="1"/>
  <c r="G130" i="10"/>
  <c r="I130" i="10" s="1"/>
  <c r="G131" i="10"/>
  <c r="I131" i="10" s="1"/>
  <c r="G132" i="10"/>
  <c r="I132" i="10" s="1"/>
  <c r="G133" i="10"/>
  <c r="I133" i="10" s="1"/>
  <c r="G134" i="10"/>
  <c r="I134" i="10" s="1"/>
  <c r="G135" i="10"/>
  <c r="I135" i="10" s="1"/>
  <c r="G136" i="10"/>
  <c r="I136" i="10" s="1"/>
  <c r="G137" i="10"/>
  <c r="I137" i="10" s="1"/>
  <c r="G138" i="10"/>
  <c r="I138" i="10" s="1"/>
  <c r="G139" i="10"/>
  <c r="I139" i="10" s="1"/>
  <c r="G140" i="10"/>
  <c r="I140" i="10" s="1"/>
  <c r="G141" i="10"/>
  <c r="I141" i="10" s="1"/>
  <c r="G142" i="10"/>
  <c r="I142" i="10" s="1"/>
  <c r="G143" i="10"/>
  <c r="I143" i="10" s="1"/>
  <c r="G144" i="10"/>
  <c r="I144" i="10" s="1"/>
  <c r="G145" i="10"/>
  <c r="I145" i="10" s="1"/>
  <c r="G146" i="10"/>
  <c r="I146" i="10" s="1"/>
  <c r="G147" i="10"/>
  <c r="I147" i="10" s="1"/>
  <c r="G148" i="10"/>
  <c r="I148" i="10" s="1"/>
  <c r="G149" i="10"/>
  <c r="I149" i="10" s="1"/>
  <c r="G150" i="10"/>
  <c r="I150" i="10" s="1"/>
  <c r="G151" i="10"/>
  <c r="I151" i="10" s="1"/>
  <c r="G152" i="10"/>
  <c r="I152" i="10" s="1"/>
  <c r="G153" i="10"/>
  <c r="I153" i="10" s="1"/>
  <c r="G154" i="10"/>
  <c r="I154" i="10" s="1"/>
  <c r="G155" i="10"/>
  <c r="I155" i="10" s="1"/>
  <c r="G156" i="10"/>
  <c r="I156" i="10" s="1"/>
  <c r="G157" i="10"/>
  <c r="I157" i="10" s="1"/>
  <c r="G158" i="10"/>
  <c r="I158" i="10" s="1"/>
  <c r="G159" i="10"/>
  <c r="I159" i="10" s="1"/>
  <c r="G160" i="10"/>
  <c r="I160" i="10" s="1"/>
  <c r="G161" i="10"/>
  <c r="I161" i="10" s="1"/>
  <c r="G162" i="10"/>
  <c r="I162" i="10" s="1"/>
  <c r="G163" i="10"/>
  <c r="I163" i="10" s="1"/>
  <c r="G164" i="10"/>
  <c r="I164" i="10" s="1"/>
  <c r="G165" i="10"/>
  <c r="I165" i="10" s="1"/>
  <c r="G166" i="10"/>
  <c r="I166" i="10" s="1"/>
  <c r="G167" i="10"/>
  <c r="I167" i="10" s="1"/>
  <c r="G168" i="10"/>
  <c r="I168" i="10" s="1"/>
  <c r="G169" i="10"/>
  <c r="I169" i="10" s="1"/>
  <c r="G170" i="10"/>
  <c r="I170" i="10" s="1"/>
  <c r="G171" i="10"/>
  <c r="I171" i="10" s="1"/>
  <c r="G172" i="10"/>
  <c r="I172" i="10" s="1"/>
  <c r="G173" i="10"/>
  <c r="I173" i="10" s="1"/>
  <c r="G174" i="10"/>
  <c r="I174" i="10" s="1"/>
  <c r="G175" i="10"/>
  <c r="I175" i="10" s="1"/>
  <c r="G176" i="10"/>
  <c r="I176" i="10" s="1"/>
  <c r="G177" i="10"/>
  <c r="I177" i="10" s="1"/>
  <c r="G178" i="10"/>
  <c r="I178" i="10" s="1"/>
  <c r="G179" i="10"/>
  <c r="I179" i="10" s="1"/>
  <c r="G180" i="10"/>
  <c r="I180" i="10" s="1"/>
  <c r="G181" i="10"/>
  <c r="I181" i="10" s="1"/>
  <c r="G182" i="10"/>
  <c r="I182" i="10" s="1"/>
  <c r="G183" i="10"/>
  <c r="I183" i="10" s="1"/>
  <c r="G184" i="10"/>
  <c r="I184" i="10" s="1"/>
  <c r="G185" i="10"/>
  <c r="I185" i="10" s="1"/>
  <c r="G186" i="10"/>
  <c r="I186" i="10" s="1"/>
  <c r="G187" i="10"/>
  <c r="I187" i="10" s="1"/>
  <c r="G188" i="10"/>
  <c r="I188" i="10" s="1"/>
  <c r="G189" i="10"/>
  <c r="I189" i="10" s="1"/>
  <c r="G190" i="10"/>
  <c r="I190" i="10" s="1"/>
  <c r="G191" i="10"/>
  <c r="I191" i="10" s="1"/>
  <c r="G192" i="10"/>
  <c r="I192" i="10" s="1"/>
  <c r="G193" i="10"/>
  <c r="I193" i="10" s="1"/>
  <c r="G194" i="10"/>
  <c r="I194" i="10" s="1"/>
  <c r="G195" i="10"/>
  <c r="I195" i="10" s="1"/>
  <c r="G196" i="10"/>
  <c r="I196" i="10" s="1"/>
  <c r="G197" i="10"/>
  <c r="I197" i="10" s="1"/>
  <c r="G198" i="10"/>
  <c r="I198" i="10" s="1"/>
  <c r="G199" i="10"/>
  <c r="I199" i="10" s="1"/>
  <c r="G109" i="10"/>
  <c r="I109" i="10" s="1"/>
  <c r="G110" i="10"/>
  <c r="I110" i="10" s="1"/>
  <c r="G108" i="10"/>
  <c r="I108" i="10" s="1"/>
  <c r="G107" i="10"/>
  <c r="I107" i="10" s="1"/>
  <c r="G106" i="10"/>
  <c r="I106" i="10" s="1"/>
  <c r="G105" i="10"/>
  <c r="I105" i="10" s="1"/>
  <c r="G104" i="10"/>
  <c r="I104" i="10" s="1"/>
  <c r="G103" i="10"/>
  <c r="I103" i="10" s="1"/>
  <c r="G102" i="10"/>
  <c r="I102" i="10" s="1"/>
  <c r="G101" i="10"/>
  <c r="I101" i="10" s="1"/>
  <c r="G83" i="10"/>
  <c r="I83" i="10" s="1"/>
  <c r="G84" i="10"/>
  <c r="I84" i="10" s="1"/>
  <c r="G85" i="10"/>
  <c r="I85" i="10" s="1"/>
  <c r="G86" i="10"/>
  <c r="I86" i="10" s="1"/>
  <c r="G87" i="10"/>
  <c r="I87" i="10" s="1"/>
  <c r="G88" i="10"/>
  <c r="I88" i="10" s="1"/>
  <c r="G89" i="10"/>
  <c r="I89" i="10" s="1"/>
  <c r="G90" i="10"/>
  <c r="I90" i="10" s="1"/>
  <c r="G91" i="10"/>
  <c r="I91" i="10" s="1"/>
  <c r="G92" i="10"/>
  <c r="I92" i="10" s="1"/>
  <c r="G93" i="10"/>
  <c r="I93" i="10" s="1"/>
  <c r="G94" i="10"/>
  <c r="I94" i="10" s="1"/>
  <c r="G95" i="10"/>
  <c r="I95" i="10" s="1"/>
  <c r="G96" i="10"/>
  <c r="I96" i="10" s="1"/>
  <c r="G97" i="10"/>
  <c r="I97" i="10" s="1"/>
  <c r="G98" i="10"/>
  <c r="I98" i="10" s="1"/>
  <c r="G99" i="10"/>
  <c r="I99" i="10" s="1"/>
  <c r="G100" i="10"/>
  <c r="I100" i="10" s="1"/>
  <c r="G82" i="10"/>
  <c r="I82" i="10" s="1"/>
  <c r="G81" i="10"/>
  <c r="I81" i="10" s="1"/>
  <c r="G80" i="10"/>
  <c r="I80" i="10" s="1"/>
  <c r="G79" i="10"/>
  <c r="I79" i="10" s="1"/>
  <c r="G56" i="10"/>
  <c r="I56" i="10" s="1"/>
  <c r="G57" i="10"/>
  <c r="I57" i="10" s="1"/>
  <c r="G58" i="10"/>
  <c r="I58" i="10" s="1"/>
  <c r="G59" i="10"/>
  <c r="I59" i="10" s="1"/>
  <c r="G60" i="10"/>
  <c r="I60" i="10" s="1"/>
  <c r="G61" i="10"/>
  <c r="I61" i="10" s="1"/>
  <c r="G62" i="10"/>
  <c r="I62" i="10" s="1"/>
  <c r="G63" i="10"/>
  <c r="I63" i="10" s="1"/>
  <c r="G64" i="10"/>
  <c r="I64" i="10" s="1"/>
  <c r="G65" i="10"/>
  <c r="I65" i="10" s="1"/>
  <c r="G66" i="10"/>
  <c r="I66" i="10" s="1"/>
  <c r="G67" i="10"/>
  <c r="I67" i="10" s="1"/>
  <c r="G68" i="10"/>
  <c r="I68" i="10" s="1"/>
  <c r="G69" i="10"/>
  <c r="I69" i="10" s="1"/>
  <c r="G70" i="10"/>
  <c r="I70" i="10" s="1"/>
  <c r="G71" i="10"/>
  <c r="I71" i="10" s="1"/>
  <c r="G72" i="10"/>
  <c r="I72" i="10" s="1"/>
  <c r="G73" i="10"/>
  <c r="I73" i="10" s="1"/>
  <c r="G74" i="10"/>
  <c r="I74" i="10" s="1"/>
  <c r="G75" i="10"/>
  <c r="I75" i="10" s="1"/>
  <c r="G76" i="10"/>
  <c r="I76" i="10" s="1"/>
  <c r="G77" i="10"/>
  <c r="I77" i="10" s="1"/>
  <c r="G78" i="10"/>
  <c r="I78" i="10" s="1"/>
  <c r="G55" i="10"/>
  <c r="I55" i="10" s="1"/>
  <c r="G54" i="10"/>
  <c r="I54" i="10" s="1"/>
  <c r="G53" i="10"/>
  <c r="I53" i="10" s="1"/>
  <c r="G52" i="10"/>
  <c r="I52" i="10" s="1"/>
  <c r="G51" i="10"/>
  <c r="I51" i="10" s="1"/>
  <c r="G50" i="10"/>
  <c r="I50" i="10" s="1"/>
  <c r="G49" i="10"/>
  <c r="I49" i="10" s="1"/>
  <c r="G41" i="10"/>
  <c r="I41" i="10" s="1"/>
  <c r="G42" i="10"/>
  <c r="I42" i="10" s="1"/>
  <c r="G43" i="10"/>
  <c r="I43" i="10" s="1"/>
  <c r="G44" i="10"/>
  <c r="I44" i="10" s="1"/>
  <c r="G45" i="10"/>
  <c r="I45" i="10" s="1"/>
  <c r="G46" i="10"/>
  <c r="I46" i="10" s="1"/>
  <c r="G47" i="10"/>
  <c r="I47" i="10" s="1"/>
  <c r="G48" i="10"/>
  <c r="I48" i="10" s="1"/>
  <c r="G18" i="10"/>
  <c r="I18" i="10" s="1"/>
  <c r="G19" i="10"/>
  <c r="I19" i="10" s="1"/>
  <c r="G20" i="10"/>
  <c r="I20" i="10" s="1"/>
  <c r="G21" i="10"/>
  <c r="I21" i="10" s="1"/>
  <c r="G22" i="10"/>
  <c r="I22" i="10" s="1"/>
  <c r="G23" i="10"/>
  <c r="I23" i="10" s="1"/>
  <c r="G24" i="10"/>
  <c r="I24" i="10" s="1"/>
  <c r="G25" i="10"/>
  <c r="I25" i="10" s="1"/>
  <c r="G26" i="10"/>
  <c r="I26" i="10" s="1"/>
  <c r="G27" i="10"/>
  <c r="I27" i="10" s="1"/>
  <c r="G28" i="10"/>
  <c r="I28" i="10" s="1"/>
  <c r="G29" i="10"/>
  <c r="I29" i="10" s="1"/>
  <c r="G30" i="10"/>
  <c r="I30" i="10" s="1"/>
  <c r="G31" i="10"/>
  <c r="I31" i="10" s="1"/>
  <c r="G32" i="10"/>
  <c r="I32" i="10" s="1"/>
  <c r="G33" i="10"/>
  <c r="I33" i="10" s="1"/>
  <c r="G34" i="10"/>
  <c r="I34" i="10" s="1"/>
  <c r="G35" i="10"/>
  <c r="I35" i="10" s="1"/>
  <c r="G36" i="10"/>
  <c r="I36" i="10" s="1"/>
  <c r="G37" i="10"/>
  <c r="I37" i="10" s="1"/>
  <c r="G38" i="10"/>
  <c r="I38" i="10" s="1"/>
  <c r="G39" i="10"/>
  <c r="I39" i="10" s="1"/>
  <c r="G40" i="10"/>
  <c r="I40" i="10" s="1"/>
  <c r="G14" i="10"/>
  <c r="I14" i="10" s="1"/>
  <c r="D305" i="10"/>
  <c r="G17" i="10"/>
  <c r="I17" i="10" s="1"/>
  <c r="G16" i="10"/>
  <c r="I16" i="10" s="1"/>
  <c r="G15" i="10"/>
  <c r="I15" i="10" s="1"/>
  <c r="G13" i="10"/>
  <c r="I13" i="10" s="1"/>
  <c r="G12" i="10"/>
  <c r="I12" i="10" s="1"/>
  <c r="G11" i="10"/>
  <c r="I11" i="10" s="1"/>
  <c r="G10" i="10"/>
  <c r="I10" i="10" s="1"/>
  <c r="G9" i="10"/>
  <c r="I9" i="10" s="1"/>
  <c r="G8" i="10"/>
  <c r="I8" i="10" s="1"/>
  <c r="G7" i="10"/>
  <c r="I7" i="10" s="1"/>
  <c r="G6" i="10"/>
  <c r="I6" i="10" s="1"/>
  <c r="G5" i="10"/>
  <c r="I5" i="10" s="1"/>
  <c r="G4" i="10"/>
  <c r="I4" i="10" s="1"/>
  <c r="G3" i="10"/>
  <c r="I3" i="10" s="1"/>
  <c r="G2" i="10"/>
  <c r="I2" i="10" s="1"/>
  <c r="I305" i="10" l="1"/>
  <c r="E311" i="10" s="1"/>
  <c r="G305" i="10"/>
  <c r="E309" i="10"/>
</calcChain>
</file>

<file path=xl/sharedStrings.xml><?xml version="1.0" encoding="utf-8"?>
<sst xmlns="http://schemas.openxmlformats.org/spreadsheetml/2006/main" count="315" uniqueCount="23">
  <si>
    <t>Prot.</t>
  </si>
  <si>
    <t>Data di scadenza</t>
  </si>
  <si>
    <t>Data di pagamento</t>
  </si>
  <si>
    <t>Importo dovuto (compreso iva esigibilità imm. e al netto della rit.per i prof.)</t>
  </si>
  <si>
    <t>GG di ritardo</t>
  </si>
  <si>
    <t>Data registrazione</t>
  </si>
  <si>
    <t>Codice fornitore</t>
  </si>
  <si>
    <t>Scadenza ponderata</t>
  </si>
  <si>
    <t>Dettaglio</t>
  </si>
  <si>
    <t>Utenze</t>
  </si>
  <si>
    <t>Spese postali</t>
  </si>
  <si>
    <t>Buoni pasto</t>
  </si>
  <si>
    <t>Cancelleria</t>
  </si>
  <si>
    <t>Spese telefoniche</t>
  </si>
  <si>
    <t>Spese contratto di servizio</t>
  </si>
  <si>
    <t>Costi per servizi</t>
  </si>
  <si>
    <t>Costi automezzi</t>
  </si>
  <si>
    <t>Manutenzione imm. Erp</t>
  </si>
  <si>
    <t>Immobilizzazioni (Attr.inf.milione)</t>
  </si>
  <si>
    <t>Immobilizzazioni (licenza uso software)</t>
  </si>
  <si>
    <t>totale pagamenti in euro :</t>
  </si>
  <si>
    <t>indice calc.</t>
  </si>
  <si>
    <t xml:space="preserve">   n.140 fornitori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</si>
</sst>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" fontId="1" fillId="0" borderId="0" xfId="0" applyNumberFormat="1" applyFont="1"/>
    <xf numFmtId="3" fontId="2" fillId="0" borderId="0" xfId="0" applyNumberFormat="1" applyFont="1" applyAlignment="1">
      <alignment horizontal="center"/>
    </xf>
    <xf numFmtId="2" fontId="1" fillId="0" borderId="0" xfId="0" applyNumberFormat="1" applyFont="1"/>
    <xf numFmtId="0" fontId="0" fillId="9" borderId="2" xfId="0" applyFill="1" applyBorder="1"/>
    <xf numFmtId="0" fontId="0" fillId="5" borderId="2" xfId="0" applyFill="1" applyBorder="1"/>
    <xf numFmtId="0" fontId="0" fillId="2" borderId="2" xfId="0" applyFill="1" applyBorder="1"/>
    <xf numFmtId="0" fontId="0" fillId="7" borderId="2" xfId="0" applyFill="1" applyBorder="1"/>
    <xf numFmtId="0" fontId="0" fillId="10" borderId="2" xfId="0" applyFill="1" applyBorder="1"/>
    <xf numFmtId="0" fontId="0" fillId="8" borderId="2" xfId="0" applyFill="1" applyBorder="1"/>
    <xf numFmtId="0" fontId="0" fillId="11" borderId="2" xfId="0" applyFill="1" applyBorder="1"/>
    <xf numFmtId="0" fontId="0" fillId="3" borderId="2" xfId="0" applyFill="1" applyBorder="1"/>
    <xf numFmtId="0" fontId="0" fillId="6" borderId="2" xfId="0" applyFill="1" applyBorder="1"/>
    <xf numFmtId="2" fontId="0" fillId="0" borderId="0" xfId="0" applyNumberFormat="1" applyAlignment="1">
      <alignment horizontal="right"/>
    </xf>
    <xf numFmtId="0" fontId="0" fillId="4" borderId="2" xfId="0" applyFill="1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4" fontId="0" fillId="0" borderId="3" xfId="0" applyNumberForma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4B5D4-2504-4615-BBB0-4940B862DFAC}">
  <dimension ref="A1:I311"/>
  <sheetViews>
    <sheetView tabSelected="1" topLeftCell="A278" workbookViewId="0">
      <selection activeCell="A306" sqref="A306:XFD306"/>
    </sheetView>
  </sheetViews>
  <sheetFormatPr defaultRowHeight="15" x14ac:dyDescent="0.25"/>
  <cols>
    <col min="1" max="1" width="17.28515625" bestFit="1" customWidth="1"/>
    <col min="2" max="2" width="17.42578125" customWidth="1"/>
    <col min="3" max="3" width="10.28515625" customWidth="1"/>
    <col min="4" max="4" width="30.28515625" customWidth="1"/>
    <col min="5" max="5" width="17.140625" customWidth="1"/>
    <col min="6" max="6" width="11.7109375" customWidth="1"/>
    <col min="7" max="7" width="14.140625" customWidth="1"/>
    <col min="8" max="8" width="40.140625" bestFit="1" customWidth="1"/>
    <col min="9" max="9" width="19.85546875" bestFit="1" customWidth="1"/>
  </cols>
  <sheetData>
    <row r="1" spans="1:9" ht="45" x14ac:dyDescent="0.25">
      <c r="A1" s="4" t="s">
        <v>5</v>
      </c>
      <c r="B1" s="4" t="s">
        <v>6</v>
      </c>
      <c r="C1" s="2" t="s">
        <v>0</v>
      </c>
      <c r="D1" s="2" t="s">
        <v>3</v>
      </c>
      <c r="E1" s="2" t="s">
        <v>1</v>
      </c>
      <c r="F1" s="2" t="s">
        <v>2</v>
      </c>
      <c r="G1" s="2" t="s">
        <v>4</v>
      </c>
      <c r="H1" s="2" t="s">
        <v>8</v>
      </c>
      <c r="I1" s="2" t="s">
        <v>7</v>
      </c>
    </row>
    <row r="2" spans="1:9" x14ac:dyDescent="0.25">
      <c r="A2" s="5">
        <v>45510</v>
      </c>
      <c r="B2" s="3">
        <v>1431</v>
      </c>
      <c r="C2" s="3">
        <v>716</v>
      </c>
      <c r="D2" s="19">
        <v>2177.79</v>
      </c>
      <c r="E2" s="5">
        <v>45593</v>
      </c>
      <c r="F2" s="5">
        <v>45590</v>
      </c>
      <c r="G2" s="3">
        <f t="shared" ref="G2:G65" si="0">F2-E2</f>
        <v>-3</v>
      </c>
      <c r="H2" s="11" t="s">
        <v>10</v>
      </c>
      <c r="I2" s="3">
        <f>G2*D2</f>
        <v>-6533.37</v>
      </c>
    </row>
    <row r="3" spans="1:9" x14ac:dyDescent="0.25">
      <c r="A3" s="5">
        <v>45510</v>
      </c>
      <c r="B3" s="3">
        <v>1431</v>
      </c>
      <c r="C3" s="3">
        <v>717</v>
      </c>
      <c r="D3" s="19">
        <v>2175.34</v>
      </c>
      <c r="E3" s="5">
        <v>45593</v>
      </c>
      <c r="F3" s="5">
        <v>45590</v>
      </c>
      <c r="G3" s="3">
        <f t="shared" si="0"/>
        <v>-3</v>
      </c>
      <c r="H3" s="11" t="s">
        <v>10</v>
      </c>
      <c r="I3" s="3">
        <f>G3*D3</f>
        <v>-6526.02</v>
      </c>
    </row>
    <row r="4" spans="1:9" x14ac:dyDescent="0.25">
      <c r="A4" s="5">
        <v>45510</v>
      </c>
      <c r="B4" s="3">
        <v>1431</v>
      </c>
      <c r="C4" s="3">
        <v>718</v>
      </c>
      <c r="D4" s="19">
        <v>2175.34</v>
      </c>
      <c r="E4" s="5">
        <v>45593</v>
      </c>
      <c r="F4" s="5">
        <v>45590</v>
      </c>
      <c r="G4" s="3">
        <f t="shared" si="0"/>
        <v>-3</v>
      </c>
      <c r="H4" s="11" t="s">
        <v>10</v>
      </c>
      <c r="I4" s="3">
        <f>G4*D4</f>
        <v>-6526.02</v>
      </c>
    </row>
    <row r="5" spans="1:9" x14ac:dyDescent="0.25">
      <c r="A5" s="5">
        <v>45510</v>
      </c>
      <c r="B5" s="3">
        <v>1431</v>
      </c>
      <c r="C5" s="3">
        <v>719</v>
      </c>
      <c r="D5" s="19">
        <v>2167.16</v>
      </c>
      <c r="E5" s="5">
        <v>45593</v>
      </c>
      <c r="F5" s="5">
        <v>45590</v>
      </c>
      <c r="G5" s="3">
        <f t="shared" si="0"/>
        <v>-3</v>
      </c>
      <c r="H5" s="11" t="s">
        <v>10</v>
      </c>
      <c r="I5" s="3">
        <f>G5*D5</f>
        <v>-6501.48</v>
      </c>
    </row>
    <row r="6" spans="1:9" x14ac:dyDescent="0.25">
      <c r="A6" s="5">
        <v>45510</v>
      </c>
      <c r="B6" s="3">
        <v>1431</v>
      </c>
      <c r="C6" s="3">
        <v>720</v>
      </c>
      <c r="D6" s="19">
        <v>1837</v>
      </c>
      <c r="E6" s="5">
        <v>45593</v>
      </c>
      <c r="F6" s="5">
        <v>45590</v>
      </c>
      <c r="G6" s="3">
        <f t="shared" si="0"/>
        <v>-3</v>
      </c>
      <c r="H6" s="11" t="s">
        <v>10</v>
      </c>
      <c r="I6" s="3">
        <f>G6*D6</f>
        <v>-5511</v>
      </c>
    </row>
    <row r="7" spans="1:9" x14ac:dyDescent="0.25">
      <c r="A7" s="5">
        <v>45510</v>
      </c>
      <c r="B7" s="3">
        <v>1431</v>
      </c>
      <c r="C7" s="3">
        <v>721</v>
      </c>
      <c r="D7" s="19">
        <v>2158.14</v>
      </c>
      <c r="E7" s="5">
        <v>45593</v>
      </c>
      <c r="F7" s="5">
        <v>45590</v>
      </c>
      <c r="G7" s="3">
        <f t="shared" si="0"/>
        <v>-3</v>
      </c>
      <c r="H7" s="11" t="s">
        <v>10</v>
      </c>
      <c r="I7" s="3">
        <f>G7*D7</f>
        <v>-6474.42</v>
      </c>
    </row>
    <row r="8" spans="1:9" x14ac:dyDescent="0.25">
      <c r="A8" s="5">
        <v>45535</v>
      </c>
      <c r="B8" s="3">
        <v>734</v>
      </c>
      <c r="C8" s="3">
        <v>790</v>
      </c>
      <c r="D8" s="19">
        <v>51</v>
      </c>
      <c r="E8" s="5">
        <v>45579</v>
      </c>
      <c r="F8" s="5">
        <v>45576</v>
      </c>
      <c r="G8" s="3">
        <f t="shared" si="0"/>
        <v>-3</v>
      </c>
      <c r="H8" s="12" t="s">
        <v>9</v>
      </c>
      <c r="I8" s="3">
        <f>G8*D8</f>
        <v>-153</v>
      </c>
    </row>
    <row r="9" spans="1:9" x14ac:dyDescent="0.25">
      <c r="A9" s="5">
        <v>45535</v>
      </c>
      <c r="B9" s="3">
        <v>2101</v>
      </c>
      <c r="C9" s="3">
        <v>793</v>
      </c>
      <c r="D9" s="19">
        <v>250.7</v>
      </c>
      <c r="E9" s="5">
        <v>45565</v>
      </c>
      <c r="F9" s="5">
        <v>45586</v>
      </c>
      <c r="G9" s="3">
        <f t="shared" si="0"/>
        <v>21</v>
      </c>
      <c r="H9" s="11" t="s">
        <v>10</v>
      </c>
      <c r="I9" s="3">
        <f>G9*D9</f>
        <v>5264.7</v>
      </c>
    </row>
    <row r="10" spans="1:9" x14ac:dyDescent="0.25">
      <c r="A10" s="5">
        <v>45538</v>
      </c>
      <c r="B10" s="3">
        <v>753</v>
      </c>
      <c r="C10" s="3">
        <v>799</v>
      </c>
      <c r="D10" s="19">
        <v>550</v>
      </c>
      <c r="E10" s="5">
        <v>45565</v>
      </c>
      <c r="F10" s="5">
        <v>45624</v>
      </c>
      <c r="G10" s="3">
        <f t="shared" si="0"/>
        <v>59</v>
      </c>
      <c r="H10" s="14" t="s">
        <v>15</v>
      </c>
      <c r="I10" s="3">
        <f>G10*D10</f>
        <v>32450</v>
      </c>
    </row>
    <row r="11" spans="1:9" x14ac:dyDescent="0.25">
      <c r="A11" s="5">
        <v>45540</v>
      </c>
      <c r="B11" s="3">
        <v>180</v>
      </c>
      <c r="C11" s="3">
        <v>808</v>
      </c>
      <c r="D11" s="19">
        <v>213.99</v>
      </c>
      <c r="E11" s="5">
        <v>45596</v>
      </c>
      <c r="F11" s="5">
        <v>45595</v>
      </c>
      <c r="G11" s="3">
        <f t="shared" si="0"/>
        <v>-1</v>
      </c>
      <c r="H11" s="14" t="s">
        <v>15</v>
      </c>
      <c r="I11" s="3">
        <f>G11*D11</f>
        <v>-213.99</v>
      </c>
    </row>
    <row r="12" spans="1:9" x14ac:dyDescent="0.25">
      <c r="A12" s="5">
        <v>45541</v>
      </c>
      <c r="B12" s="3">
        <v>1891</v>
      </c>
      <c r="C12" s="3">
        <v>815</v>
      </c>
      <c r="D12" s="19">
        <v>10625.42</v>
      </c>
      <c r="E12" s="5">
        <v>45565</v>
      </c>
      <c r="F12" s="5">
        <v>45586</v>
      </c>
      <c r="G12" s="3">
        <f t="shared" si="0"/>
        <v>21</v>
      </c>
      <c r="H12" s="10" t="s">
        <v>14</v>
      </c>
      <c r="I12" s="3">
        <f>G12*D12</f>
        <v>223133.82</v>
      </c>
    </row>
    <row r="13" spans="1:9" x14ac:dyDescent="0.25">
      <c r="A13" s="5">
        <v>45541</v>
      </c>
      <c r="B13" s="3">
        <v>281</v>
      </c>
      <c r="C13" s="3">
        <v>816</v>
      </c>
      <c r="D13" s="19">
        <v>50318.7</v>
      </c>
      <c r="E13" s="5">
        <v>45569</v>
      </c>
      <c r="F13" s="5">
        <v>45569</v>
      </c>
      <c r="G13" s="3">
        <f t="shared" si="0"/>
        <v>0</v>
      </c>
      <c r="H13" s="10" t="s">
        <v>14</v>
      </c>
      <c r="I13" s="3">
        <f>G13*D13</f>
        <v>0</v>
      </c>
    </row>
    <row r="14" spans="1:9" x14ac:dyDescent="0.25">
      <c r="A14" s="5">
        <v>45544</v>
      </c>
      <c r="B14" s="3">
        <v>22</v>
      </c>
      <c r="C14" s="3">
        <v>822</v>
      </c>
      <c r="D14" s="19">
        <v>260835.94</v>
      </c>
      <c r="E14" s="5">
        <v>45571</v>
      </c>
      <c r="F14" s="5">
        <v>45569</v>
      </c>
      <c r="G14" s="3">
        <f t="shared" si="0"/>
        <v>-2</v>
      </c>
      <c r="H14" s="10" t="s">
        <v>14</v>
      </c>
      <c r="I14" s="3">
        <f>G14*D14</f>
        <v>-521671.88</v>
      </c>
    </row>
    <row r="15" spans="1:9" x14ac:dyDescent="0.25">
      <c r="A15" s="5">
        <v>45544</v>
      </c>
      <c r="B15" s="3">
        <v>732</v>
      </c>
      <c r="C15" s="3">
        <v>824</v>
      </c>
      <c r="D15" s="19">
        <v>13939.04</v>
      </c>
      <c r="E15" s="5">
        <v>45572</v>
      </c>
      <c r="F15" s="5">
        <v>45575</v>
      </c>
      <c r="G15" s="3">
        <f t="shared" si="0"/>
        <v>3</v>
      </c>
      <c r="H15" s="17" t="s">
        <v>17</v>
      </c>
      <c r="I15" s="3">
        <f>G15*D15</f>
        <v>41817.120000000003</v>
      </c>
    </row>
    <row r="16" spans="1:9" x14ac:dyDescent="0.25">
      <c r="A16" s="5">
        <v>45546</v>
      </c>
      <c r="B16" s="3">
        <v>2012</v>
      </c>
      <c r="C16" s="3">
        <v>826</v>
      </c>
      <c r="D16" s="19">
        <v>5433.89</v>
      </c>
      <c r="E16" s="5">
        <v>45574</v>
      </c>
      <c r="F16" s="5">
        <v>45569</v>
      </c>
      <c r="G16" s="3">
        <f t="shared" si="0"/>
        <v>-5</v>
      </c>
      <c r="H16" s="10" t="s">
        <v>14</v>
      </c>
      <c r="I16" s="3">
        <f>G16*D16</f>
        <v>-27169.45</v>
      </c>
    </row>
    <row r="17" spans="1:9" x14ac:dyDescent="0.25">
      <c r="A17" s="5">
        <v>45546</v>
      </c>
      <c r="B17" s="3">
        <v>141</v>
      </c>
      <c r="C17" s="3">
        <v>827</v>
      </c>
      <c r="D17" s="19">
        <v>63</v>
      </c>
      <c r="E17" s="5">
        <v>45565</v>
      </c>
      <c r="F17" s="5">
        <v>45568</v>
      </c>
      <c r="G17" s="3">
        <f t="shared" si="0"/>
        <v>3</v>
      </c>
      <c r="H17" s="10" t="s">
        <v>14</v>
      </c>
      <c r="I17" s="3">
        <f>G17*D17</f>
        <v>189</v>
      </c>
    </row>
    <row r="18" spans="1:9" x14ac:dyDescent="0.25">
      <c r="A18" s="5">
        <v>45547</v>
      </c>
      <c r="B18" s="3">
        <v>2062</v>
      </c>
      <c r="C18" s="3">
        <v>837</v>
      </c>
      <c r="D18" s="19">
        <v>101747.61</v>
      </c>
      <c r="E18" s="5">
        <v>45565</v>
      </c>
      <c r="F18" s="5">
        <v>45575</v>
      </c>
      <c r="G18" s="3">
        <f t="shared" si="0"/>
        <v>10</v>
      </c>
      <c r="H18" s="10" t="s">
        <v>14</v>
      </c>
      <c r="I18" s="3">
        <f>G18*D18</f>
        <v>1017476.1</v>
      </c>
    </row>
    <row r="19" spans="1:9" x14ac:dyDescent="0.25">
      <c r="A19" s="5">
        <v>45547</v>
      </c>
      <c r="B19" s="3">
        <v>136</v>
      </c>
      <c r="C19" s="3">
        <v>839</v>
      </c>
      <c r="D19" s="19">
        <v>4661.5600000000004</v>
      </c>
      <c r="E19" s="5">
        <v>45575</v>
      </c>
      <c r="F19" s="5">
        <v>45569</v>
      </c>
      <c r="G19" s="3">
        <f t="shared" si="0"/>
        <v>-6</v>
      </c>
      <c r="H19" s="10" t="s">
        <v>14</v>
      </c>
      <c r="I19" s="3">
        <f>G19*D19</f>
        <v>-27969.360000000001</v>
      </c>
    </row>
    <row r="20" spans="1:9" x14ac:dyDescent="0.25">
      <c r="A20" s="5">
        <v>45547</v>
      </c>
      <c r="B20" s="3">
        <v>688</v>
      </c>
      <c r="C20" s="3">
        <v>840</v>
      </c>
      <c r="D20" s="19">
        <v>280</v>
      </c>
      <c r="E20" s="5">
        <v>45577</v>
      </c>
      <c r="F20" s="5">
        <v>45575</v>
      </c>
      <c r="G20" s="3">
        <f t="shared" si="0"/>
        <v>-2</v>
      </c>
      <c r="H20" s="10" t="s">
        <v>14</v>
      </c>
      <c r="I20" s="3">
        <f>G20*D20</f>
        <v>-560</v>
      </c>
    </row>
    <row r="21" spans="1:9" x14ac:dyDescent="0.25">
      <c r="A21" s="5">
        <v>45548</v>
      </c>
      <c r="B21" s="3">
        <v>804</v>
      </c>
      <c r="C21" s="3">
        <v>842</v>
      </c>
      <c r="D21" s="19">
        <v>448.5</v>
      </c>
      <c r="E21" s="5">
        <v>45596</v>
      </c>
      <c r="F21" s="5">
        <v>45595</v>
      </c>
      <c r="G21" s="3">
        <f t="shared" si="0"/>
        <v>-1</v>
      </c>
      <c r="H21" s="18" t="s">
        <v>11</v>
      </c>
      <c r="I21" s="3">
        <f>G21*D21</f>
        <v>-448.5</v>
      </c>
    </row>
    <row r="22" spans="1:9" x14ac:dyDescent="0.25">
      <c r="A22" s="5">
        <v>45548</v>
      </c>
      <c r="B22" s="3">
        <v>2107</v>
      </c>
      <c r="C22" s="3">
        <v>845</v>
      </c>
      <c r="D22" s="19">
        <v>603.79999999999995</v>
      </c>
      <c r="E22" s="5">
        <v>45596</v>
      </c>
      <c r="F22" s="5">
        <v>45595</v>
      </c>
      <c r="G22" s="3">
        <f t="shared" si="0"/>
        <v>-1</v>
      </c>
      <c r="H22" s="16" t="s">
        <v>16</v>
      </c>
      <c r="I22" s="3">
        <f>G22*D22</f>
        <v>-603.79999999999995</v>
      </c>
    </row>
    <row r="23" spans="1:9" x14ac:dyDescent="0.25">
      <c r="A23" s="5">
        <v>45551</v>
      </c>
      <c r="B23" s="3">
        <v>323</v>
      </c>
      <c r="C23" s="3">
        <v>846</v>
      </c>
      <c r="D23" s="19">
        <v>27.4</v>
      </c>
      <c r="E23" s="5">
        <v>45579</v>
      </c>
      <c r="F23" s="5">
        <v>45576</v>
      </c>
      <c r="G23" s="3">
        <f t="shared" si="0"/>
        <v>-3</v>
      </c>
      <c r="H23" s="15" t="s">
        <v>13</v>
      </c>
      <c r="I23" s="3">
        <f>G23*D23</f>
        <v>-82.199999999999989</v>
      </c>
    </row>
    <row r="24" spans="1:9" x14ac:dyDescent="0.25">
      <c r="A24" s="5">
        <v>45551</v>
      </c>
      <c r="B24" s="3">
        <v>323</v>
      </c>
      <c r="C24" s="3">
        <v>847</v>
      </c>
      <c r="D24" s="19">
        <v>45.77</v>
      </c>
      <c r="E24" s="5">
        <v>45579</v>
      </c>
      <c r="F24" s="5">
        <v>45576</v>
      </c>
      <c r="G24" s="3">
        <f t="shared" si="0"/>
        <v>-3</v>
      </c>
      <c r="H24" s="15" t="s">
        <v>13</v>
      </c>
      <c r="I24" s="3">
        <f>G24*D24</f>
        <v>-137.31</v>
      </c>
    </row>
    <row r="25" spans="1:9" x14ac:dyDescent="0.25">
      <c r="A25" s="5">
        <v>45553</v>
      </c>
      <c r="B25" s="3">
        <v>146</v>
      </c>
      <c r="C25" s="3">
        <v>848</v>
      </c>
      <c r="D25" s="19">
        <v>1883.24</v>
      </c>
      <c r="E25" s="5">
        <v>45577</v>
      </c>
      <c r="F25" s="5">
        <v>45576</v>
      </c>
      <c r="G25" s="3">
        <f t="shared" si="0"/>
        <v>-1</v>
      </c>
      <c r="H25" s="14" t="s">
        <v>15</v>
      </c>
      <c r="I25" s="3">
        <f>G25*D25</f>
        <v>-1883.24</v>
      </c>
    </row>
    <row r="26" spans="1:9" x14ac:dyDescent="0.25">
      <c r="A26" s="5">
        <v>45553</v>
      </c>
      <c r="B26" s="3">
        <v>2134</v>
      </c>
      <c r="C26" s="3">
        <v>852</v>
      </c>
      <c r="D26" s="19">
        <v>1000</v>
      </c>
      <c r="E26" s="5">
        <v>45582</v>
      </c>
      <c r="F26" s="5">
        <v>45582</v>
      </c>
      <c r="G26" s="3">
        <f t="shared" si="0"/>
        <v>0</v>
      </c>
      <c r="H26" s="10" t="s">
        <v>14</v>
      </c>
      <c r="I26" s="3">
        <f>G26*D26</f>
        <v>0</v>
      </c>
    </row>
    <row r="27" spans="1:9" x14ac:dyDescent="0.25">
      <c r="A27" s="5">
        <v>45553</v>
      </c>
      <c r="B27" s="3">
        <v>1840</v>
      </c>
      <c r="C27" s="3">
        <v>853</v>
      </c>
      <c r="D27" s="19">
        <v>86538.28</v>
      </c>
      <c r="E27" s="5">
        <v>45565</v>
      </c>
      <c r="F27" s="5">
        <v>45580</v>
      </c>
      <c r="G27" s="3">
        <f t="shared" si="0"/>
        <v>15</v>
      </c>
      <c r="H27" s="10" t="s">
        <v>14</v>
      </c>
      <c r="I27" s="3">
        <f>G27*D27</f>
        <v>1298074.2</v>
      </c>
    </row>
    <row r="28" spans="1:9" x14ac:dyDescent="0.25">
      <c r="A28" s="5">
        <v>45553</v>
      </c>
      <c r="B28" s="3">
        <v>36</v>
      </c>
      <c r="C28" s="3">
        <v>854</v>
      </c>
      <c r="D28" s="19">
        <v>45.7</v>
      </c>
      <c r="E28" s="5">
        <v>45572</v>
      </c>
      <c r="F28" s="5">
        <v>45572</v>
      </c>
      <c r="G28" s="3">
        <f t="shared" si="0"/>
        <v>0</v>
      </c>
      <c r="H28" s="12" t="s">
        <v>9</v>
      </c>
      <c r="I28" s="3">
        <f>G28*D28</f>
        <v>0</v>
      </c>
    </row>
    <row r="29" spans="1:9" x14ac:dyDescent="0.25">
      <c r="A29" s="5">
        <v>45555</v>
      </c>
      <c r="B29" s="3">
        <v>2080</v>
      </c>
      <c r="C29" s="3">
        <v>856</v>
      </c>
      <c r="D29" s="19">
        <v>43</v>
      </c>
      <c r="E29" s="5">
        <v>45581</v>
      </c>
      <c r="F29" s="5">
        <v>45581</v>
      </c>
      <c r="G29" s="3">
        <f t="shared" si="0"/>
        <v>0</v>
      </c>
      <c r="H29" s="10" t="s">
        <v>14</v>
      </c>
      <c r="I29" s="3">
        <f>G29*D29</f>
        <v>0</v>
      </c>
    </row>
    <row r="30" spans="1:9" x14ac:dyDescent="0.25">
      <c r="A30" s="5">
        <v>45555</v>
      </c>
      <c r="B30" s="3">
        <v>2080</v>
      </c>
      <c r="C30" s="3">
        <v>857</v>
      </c>
      <c r="D30" s="19">
        <v>117.25</v>
      </c>
      <c r="E30" s="5">
        <v>45581</v>
      </c>
      <c r="F30" s="5">
        <v>45581</v>
      </c>
      <c r="G30" s="3">
        <f t="shared" si="0"/>
        <v>0</v>
      </c>
      <c r="H30" s="10" t="s">
        <v>14</v>
      </c>
      <c r="I30" s="3">
        <f>G30*D30</f>
        <v>0</v>
      </c>
    </row>
    <row r="31" spans="1:9" x14ac:dyDescent="0.25">
      <c r="A31" s="5">
        <v>45555</v>
      </c>
      <c r="B31" s="3">
        <v>2080</v>
      </c>
      <c r="C31" s="3">
        <v>858</v>
      </c>
      <c r="D31" s="19">
        <v>321.33999999999997</v>
      </c>
      <c r="E31" s="5">
        <v>45581</v>
      </c>
      <c r="F31" s="5">
        <v>45581</v>
      </c>
      <c r="G31" s="3">
        <f t="shared" si="0"/>
        <v>0</v>
      </c>
      <c r="H31" s="10" t="s">
        <v>14</v>
      </c>
      <c r="I31" s="3">
        <f>G31*D31</f>
        <v>0</v>
      </c>
    </row>
    <row r="32" spans="1:9" x14ac:dyDescent="0.25">
      <c r="A32" s="5">
        <v>45555</v>
      </c>
      <c r="B32" s="3">
        <v>2080</v>
      </c>
      <c r="C32" s="3">
        <v>859</v>
      </c>
      <c r="D32" s="19">
        <v>709.87</v>
      </c>
      <c r="E32" s="5">
        <v>45581</v>
      </c>
      <c r="F32" s="5">
        <v>45581</v>
      </c>
      <c r="G32" s="3">
        <f t="shared" si="0"/>
        <v>0</v>
      </c>
      <c r="H32" s="10" t="s">
        <v>14</v>
      </c>
      <c r="I32" s="3">
        <f>G32*D32</f>
        <v>0</v>
      </c>
    </row>
    <row r="33" spans="1:9" x14ac:dyDescent="0.25">
      <c r="A33" s="5">
        <v>45555</v>
      </c>
      <c r="B33" s="3">
        <v>2080</v>
      </c>
      <c r="C33" s="3">
        <v>860</v>
      </c>
      <c r="D33" s="19">
        <v>636.94000000000005</v>
      </c>
      <c r="E33" s="5">
        <v>45581</v>
      </c>
      <c r="F33" s="5">
        <v>45581</v>
      </c>
      <c r="G33" s="3">
        <f t="shared" si="0"/>
        <v>0</v>
      </c>
      <c r="H33" s="10" t="s">
        <v>14</v>
      </c>
      <c r="I33" s="3">
        <f>G33*D33</f>
        <v>0</v>
      </c>
    </row>
    <row r="34" spans="1:9" x14ac:dyDescent="0.25">
      <c r="A34" s="5">
        <v>45555</v>
      </c>
      <c r="B34" s="3">
        <v>2080</v>
      </c>
      <c r="C34" s="3">
        <v>861</v>
      </c>
      <c r="D34" s="19">
        <v>191.05</v>
      </c>
      <c r="E34" s="5">
        <v>45581</v>
      </c>
      <c r="F34" s="5">
        <v>45581</v>
      </c>
      <c r="G34" s="3">
        <f t="shared" si="0"/>
        <v>0</v>
      </c>
      <c r="H34" s="10" t="s">
        <v>14</v>
      </c>
      <c r="I34" s="3">
        <f>G34*D34</f>
        <v>0</v>
      </c>
    </row>
    <row r="35" spans="1:9" x14ac:dyDescent="0.25">
      <c r="A35" s="5">
        <v>45555</v>
      </c>
      <c r="B35" s="3">
        <v>2080</v>
      </c>
      <c r="C35" s="3">
        <v>862</v>
      </c>
      <c r="D35" s="19">
        <v>179.49</v>
      </c>
      <c r="E35" s="5">
        <v>45581</v>
      </c>
      <c r="F35" s="5">
        <v>45581</v>
      </c>
      <c r="G35" s="3">
        <f t="shared" si="0"/>
        <v>0</v>
      </c>
      <c r="H35" s="10" t="s">
        <v>14</v>
      </c>
      <c r="I35" s="3">
        <f>G35*D35</f>
        <v>0</v>
      </c>
    </row>
    <row r="36" spans="1:9" x14ac:dyDescent="0.25">
      <c r="A36" s="5">
        <v>45555</v>
      </c>
      <c r="B36" s="3">
        <v>2080</v>
      </c>
      <c r="C36" s="3">
        <v>863</v>
      </c>
      <c r="D36" s="19">
        <v>49</v>
      </c>
      <c r="E36" s="5">
        <v>45581</v>
      </c>
      <c r="F36" s="5">
        <v>45581</v>
      </c>
      <c r="G36" s="3">
        <f t="shared" si="0"/>
        <v>0</v>
      </c>
      <c r="H36" s="10" t="s">
        <v>14</v>
      </c>
      <c r="I36" s="3">
        <f>G36*D36</f>
        <v>0</v>
      </c>
    </row>
    <row r="37" spans="1:9" x14ac:dyDescent="0.25">
      <c r="A37" s="5">
        <v>45555</v>
      </c>
      <c r="B37" s="3">
        <v>2080</v>
      </c>
      <c r="C37" s="3">
        <v>864</v>
      </c>
      <c r="D37" s="19">
        <v>137.55000000000001</v>
      </c>
      <c r="E37" s="5">
        <v>45581</v>
      </c>
      <c r="F37" s="5">
        <v>45581</v>
      </c>
      <c r="G37" s="3">
        <f t="shared" si="0"/>
        <v>0</v>
      </c>
      <c r="H37" s="10" t="s">
        <v>14</v>
      </c>
      <c r="I37" s="3">
        <f>G37*D37</f>
        <v>0</v>
      </c>
    </row>
    <row r="38" spans="1:9" x14ac:dyDescent="0.25">
      <c r="A38" s="5">
        <v>45555</v>
      </c>
      <c r="B38" s="3">
        <v>2080</v>
      </c>
      <c r="C38" s="3">
        <v>865</v>
      </c>
      <c r="D38" s="19">
        <v>116.27</v>
      </c>
      <c r="E38" s="5">
        <v>45581</v>
      </c>
      <c r="F38" s="5">
        <v>45581</v>
      </c>
      <c r="G38" s="3">
        <f t="shared" si="0"/>
        <v>0</v>
      </c>
      <c r="H38" s="10" t="s">
        <v>14</v>
      </c>
      <c r="I38" s="3">
        <f>G38*D38</f>
        <v>0</v>
      </c>
    </row>
    <row r="39" spans="1:9" x14ac:dyDescent="0.25">
      <c r="A39" s="5">
        <v>45555</v>
      </c>
      <c r="B39" s="3">
        <v>2080</v>
      </c>
      <c r="C39" s="3">
        <v>866</v>
      </c>
      <c r="D39" s="19">
        <v>45</v>
      </c>
      <c r="E39" s="5">
        <v>45581</v>
      </c>
      <c r="F39" s="5">
        <v>45581</v>
      </c>
      <c r="G39" s="3">
        <f t="shared" si="0"/>
        <v>0</v>
      </c>
      <c r="H39" s="10" t="s">
        <v>14</v>
      </c>
      <c r="I39" s="3">
        <f>G39*D39</f>
        <v>0</v>
      </c>
    </row>
    <row r="40" spans="1:9" x14ac:dyDescent="0.25">
      <c r="A40" s="5">
        <v>45555</v>
      </c>
      <c r="B40" s="3">
        <v>2080</v>
      </c>
      <c r="C40" s="3">
        <v>867</v>
      </c>
      <c r="D40" s="19">
        <v>112.35</v>
      </c>
      <c r="E40" s="5">
        <v>45581</v>
      </c>
      <c r="F40" s="5">
        <v>45581</v>
      </c>
      <c r="G40" s="3">
        <f t="shared" si="0"/>
        <v>0</v>
      </c>
      <c r="H40" s="10" t="s">
        <v>14</v>
      </c>
      <c r="I40" s="3">
        <f>G40*D40</f>
        <v>0</v>
      </c>
    </row>
    <row r="41" spans="1:9" x14ac:dyDescent="0.25">
      <c r="A41" s="5">
        <v>45555</v>
      </c>
      <c r="B41" s="3">
        <v>538</v>
      </c>
      <c r="C41" s="3">
        <v>868</v>
      </c>
      <c r="D41" s="19">
        <v>20487.18</v>
      </c>
      <c r="E41" s="5">
        <v>45583</v>
      </c>
      <c r="F41" s="5">
        <v>45581</v>
      </c>
      <c r="G41" s="3">
        <f t="shared" si="0"/>
        <v>-2</v>
      </c>
      <c r="H41" s="10" t="s">
        <v>14</v>
      </c>
      <c r="I41" s="3">
        <f>G41*D41</f>
        <v>-40974.36</v>
      </c>
    </row>
    <row r="42" spans="1:9" x14ac:dyDescent="0.25">
      <c r="A42" s="5">
        <v>45555</v>
      </c>
      <c r="B42" s="3">
        <v>1360</v>
      </c>
      <c r="C42" s="3">
        <v>869</v>
      </c>
      <c r="D42" s="19">
        <v>13625.2</v>
      </c>
      <c r="E42" s="5">
        <v>45584</v>
      </c>
      <c r="F42" s="5">
        <v>45582</v>
      </c>
      <c r="G42" s="3">
        <f t="shared" si="0"/>
        <v>-2</v>
      </c>
      <c r="H42" s="10" t="s">
        <v>14</v>
      </c>
      <c r="I42" s="3">
        <f>G42*D42</f>
        <v>-27250.400000000001</v>
      </c>
    </row>
    <row r="43" spans="1:9" x14ac:dyDescent="0.25">
      <c r="A43" s="5">
        <v>45555</v>
      </c>
      <c r="B43" s="3">
        <v>1360</v>
      </c>
      <c r="C43" s="3">
        <v>870</v>
      </c>
      <c r="D43" s="19">
        <v>3138.41</v>
      </c>
      <c r="E43" s="5">
        <v>45584</v>
      </c>
      <c r="F43" s="5">
        <v>45582</v>
      </c>
      <c r="G43" s="3">
        <f t="shared" si="0"/>
        <v>-2</v>
      </c>
      <c r="H43" s="10" t="s">
        <v>14</v>
      </c>
      <c r="I43" s="3">
        <f>G43*D43</f>
        <v>-6276.82</v>
      </c>
    </row>
    <row r="44" spans="1:9" x14ac:dyDescent="0.25">
      <c r="A44" s="5">
        <v>45555</v>
      </c>
      <c r="B44" s="3">
        <v>1360</v>
      </c>
      <c r="C44" s="3">
        <v>871</v>
      </c>
      <c r="D44" s="19">
        <v>2147.87</v>
      </c>
      <c r="E44" s="5">
        <v>45584</v>
      </c>
      <c r="F44" s="5">
        <v>45582</v>
      </c>
      <c r="G44" s="3">
        <f t="shared" si="0"/>
        <v>-2</v>
      </c>
      <c r="H44" s="10" t="s">
        <v>14</v>
      </c>
      <c r="I44" s="3">
        <f>G44*D44</f>
        <v>-4295.74</v>
      </c>
    </row>
    <row r="45" spans="1:9" x14ac:dyDescent="0.25">
      <c r="A45" s="5">
        <v>45555</v>
      </c>
      <c r="B45" s="3">
        <v>1360</v>
      </c>
      <c r="C45" s="3">
        <v>872</v>
      </c>
      <c r="D45" s="19">
        <v>2117.44</v>
      </c>
      <c r="E45" s="5">
        <v>45584</v>
      </c>
      <c r="F45" s="5">
        <v>45582</v>
      </c>
      <c r="G45" s="3">
        <f t="shared" si="0"/>
        <v>-2</v>
      </c>
      <c r="H45" s="10" t="s">
        <v>14</v>
      </c>
      <c r="I45" s="3">
        <f>G45*D45</f>
        <v>-4234.88</v>
      </c>
    </row>
    <row r="46" spans="1:9" x14ac:dyDescent="0.25">
      <c r="A46" s="5">
        <v>45555</v>
      </c>
      <c r="B46" s="3">
        <v>1360</v>
      </c>
      <c r="C46" s="3">
        <v>873</v>
      </c>
      <c r="D46" s="19">
        <v>2283.8000000000002</v>
      </c>
      <c r="E46" s="5">
        <v>45584</v>
      </c>
      <c r="F46" s="5">
        <v>45582</v>
      </c>
      <c r="G46" s="3">
        <f t="shared" si="0"/>
        <v>-2</v>
      </c>
      <c r="H46" s="10" t="s">
        <v>14</v>
      </c>
      <c r="I46" s="3">
        <f>G46*D46</f>
        <v>-4567.6000000000004</v>
      </c>
    </row>
    <row r="47" spans="1:9" x14ac:dyDescent="0.25">
      <c r="A47" s="5">
        <v>45558</v>
      </c>
      <c r="B47" s="3">
        <v>791</v>
      </c>
      <c r="C47" s="3">
        <v>875</v>
      </c>
      <c r="D47" s="19">
        <v>420</v>
      </c>
      <c r="E47" s="5">
        <v>45626</v>
      </c>
      <c r="F47" s="5">
        <v>45624</v>
      </c>
      <c r="G47" s="3">
        <f t="shared" si="0"/>
        <v>-2</v>
      </c>
      <c r="H47" s="13" t="s">
        <v>12</v>
      </c>
      <c r="I47" s="3">
        <f>G47*D47</f>
        <v>-840</v>
      </c>
    </row>
    <row r="48" spans="1:9" x14ac:dyDescent="0.25">
      <c r="A48" s="5">
        <v>45558</v>
      </c>
      <c r="B48" s="3">
        <v>1440</v>
      </c>
      <c r="C48" s="3">
        <v>876</v>
      </c>
      <c r="D48" s="19">
        <v>140</v>
      </c>
      <c r="E48" s="5">
        <v>45586</v>
      </c>
      <c r="F48" s="5">
        <v>45586</v>
      </c>
      <c r="G48" s="3">
        <f t="shared" si="0"/>
        <v>0</v>
      </c>
      <c r="H48" s="16" t="s">
        <v>16</v>
      </c>
      <c r="I48" s="3">
        <f>G48*D48</f>
        <v>0</v>
      </c>
    </row>
    <row r="49" spans="1:9" x14ac:dyDescent="0.25">
      <c r="A49" s="5">
        <v>45562</v>
      </c>
      <c r="B49" s="3">
        <v>2030</v>
      </c>
      <c r="C49" s="3">
        <v>880</v>
      </c>
      <c r="D49" s="19">
        <v>53.86</v>
      </c>
      <c r="E49" s="5">
        <v>45596</v>
      </c>
      <c r="F49" s="5">
        <v>45595</v>
      </c>
      <c r="G49" s="3">
        <f t="shared" si="0"/>
        <v>-1</v>
      </c>
      <c r="H49" s="15" t="s">
        <v>13</v>
      </c>
      <c r="I49" s="3">
        <f>G49*D49</f>
        <v>-53.86</v>
      </c>
    </row>
    <row r="50" spans="1:9" x14ac:dyDescent="0.25">
      <c r="A50" s="5">
        <v>45562</v>
      </c>
      <c r="B50" s="3">
        <v>1428</v>
      </c>
      <c r="C50" s="3">
        <v>881</v>
      </c>
      <c r="D50" s="19">
        <v>629.34</v>
      </c>
      <c r="E50" s="5">
        <v>45588</v>
      </c>
      <c r="F50" s="5">
        <v>45590</v>
      </c>
      <c r="G50" s="3">
        <f t="shared" si="0"/>
        <v>2</v>
      </c>
      <c r="H50" s="11" t="s">
        <v>10</v>
      </c>
      <c r="I50" s="3">
        <f>G50*D50</f>
        <v>1258.68</v>
      </c>
    </row>
    <row r="51" spans="1:9" x14ac:dyDescent="0.25">
      <c r="A51" s="5">
        <v>45562</v>
      </c>
      <c r="B51" s="3">
        <v>2138</v>
      </c>
      <c r="C51" s="3">
        <v>882</v>
      </c>
      <c r="D51" s="19">
        <v>112.5</v>
      </c>
      <c r="E51" s="5">
        <v>45589</v>
      </c>
      <c r="F51" s="5">
        <v>45586</v>
      </c>
      <c r="G51" s="3">
        <f t="shared" si="0"/>
        <v>-3</v>
      </c>
      <c r="H51" s="10" t="s">
        <v>14</v>
      </c>
      <c r="I51" s="3">
        <f>G51*D51</f>
        <v>-337.5</v>
      </c>
    </row>
    <row r="52" spans="1:9" x14ac:dyDescent="0.25">
      <c r="A52" s="5">
        <v>45562</v>
      </c>
      <c r="B52" s="3">
        <v>1807</v>
      </c>
      <c r="C52" s="3">
        <v>883</v>
      </c>
      <c r="D52" s="19">
        <v>7503.94</v>
      </c>
      <c r="E52" s="5">
        <v>45585</v>
      </c>
      <c r="F52" s="5">
        <v>45582</v>
      </c>
      <c r="G52" s="3">
        <f t="shared" si="0"/>
        <v>-3</v>
      </c>
      <c r="H52" s="10" t="s">
        <v>14</v>
      </c>
      <c r="I52" s="3">
        <f>G52*D52</f>
        <v>-22511.82</v>
      </c>
    </row>
    <row r="53" spans="1:9" x14ac:dyDescent="0.25">
      <c r="A53" s="5">
        <v>45562</v>
      </c>
      <c r="B53" s="3">
        <v>1837</v>
      </c>
      <c r="C53" s="3">
        <v>884</v>
      </c>
      <c r="D53" s="19">
        <v>270</v>
      </c>
      <c r="E53" s="5">
        <v>45582</v>
      </c>
      <c r="F53" s="5">
        <v>45582</v>
      </c>
      <c r="G53" s="3">
        <f t="shared" si="0"/>
        <v>0</v>
      </c>
      <c r="H53" s="20" t="s">
        <v>19</v>
      </c>
      <c r="I53" s="3">
        <f>G53*D53</f>
        <v>0</v>
      </c>
    </row>
    <row r="54" spans="1:9" x14ac:dyDescent="0.25">
      <c r="A54" s="5">
        <v>45562</v>
      </c>
      <c r="B54" s="3">
        <v>1763</v>
      </c>
      <c r="C54" s="3">
        <v>885</v>
      </c>
      <c r="D54" s="19">
        <v>120</v>
      </c>
      <c r="E54" s="5">
        <v>45596</v>
      </c>
      <c r="F54" s="5">
        <v>45604</v>
      </c>
      <c r="G54" s="3">
        <f t="shared" si="0"/>
        <v>8</v>
      </c>
      <c r="H54" s="10" t="s">
        <v>14</v>
      </c>
      <c r="I54" s="3">
        <f>G54*D54</f>
        <v>960</v>
      </c>
    </row>
    <row r="55" spans="1:9" x14ac:dyDescent="0.25">
      <c r="A55" s="5">
        <v>45565</v>
      </c>
      <c r="B55" s="3">
        <v>1846</v>
      </c>
      <c r="C55" s="3">
        <v>888</v>
      </c>
      <c r="D55" s="19">
        <v>2954.02</v>
      </c>
      <c r="E55" s="5">
        <v>45592</v>
      </c>
      <c r="F55" s="5">
        <v>45589</v>
      </c>
      <c r="G55" s="3">
        <f t="shared" si="0"/>
        <v>-3</v>
      </c>
      <c r="H55" s="10" t="s">
        <v>14</v>
      </c>
      <c r="I55" s="3">
        <f>G55*D55</f>
        <v>-8862.06</v>
      </c>
    </row>
    <row r="56" spans="1:9" x14ac:dyDescent="0.25">
      <c r="A56" s="5">
        <v>45565</v>
      </c>
      <c r="B56" s="3">
        <v>1846</v>
      </c>
      <c r="C56" s="3">
        <v>889</v>
      </c>
      <c r="D56" s="19">
        <v>2850.3</v>
      </c>
      <c r="E56" s="5">
        <v>45592</v>
      </c>
      <c r="F56" s="5">
        <v>45589</v>
      </c>
      <c r="G56" s="3">
        <f t="shared" si="0"/>
        <v>-3</v>
      </c>
      <c r="H56" s="10" t="s">
        <v>14</v>
      </c>
      <c r="I56" s="3">
        <f>G56*D56</f>
        <v>-8550.9000000000015</v>
      </c>
    </row>
    <row r="57" spans="1:9" x14ac:dyDescent="0.25">
      <c r="A57" s="5">
        <v>45565</v>
      </c>
      <c r="B57" s="3">
        <v>1846</v>
      </c>
      <c r="C57" s="3">
        <v>890</v>
      </c>
      <c r="D57" s="19">
        <v>2590.8200000000002</v>
      </c>
      <c r="E57" s="5">
        <v>45592</v>
      </c>
      <c r="F57" s="5">
        <v>45589</v>
      </c>
      <c r="G57" s="3">
        <f t="shared" si="0"/>
        <v>-3</v>
      </c>
      <c r="H57" s="10" t="s">
        <v>14</v>
      </c>
      <c r="I57" s="3">
        <f>G57*D57</f>
        <v>-7772.4600000000009</v>
      </c>
    </row>
    <row r="58" spans="1:9" x14ac:dyDescent="0.25">
      <c r="A58" s="5">
        <v>45565</v>
      </c>
      <c r="B58" s="3">
        <v>1846</v>
      </c>
      <c r="C58" s="3">
        <v>891</v>
      </c>
      <c r="D58" s="19">
        <v>2963.01</v>
      </c>
      <c r="E58" s="5">
        <v>45592</v>
      </c>
      <c r="F58" s="5">
        <v>45589</v>
      </c>
      <c r="G58" s="3">
        <f t="shared" si="0"/>
        <v>-3</v>
      </c>
      <c r="H58" s="10" t="s">
        <v>14</v>
      </c>
      <c r="I58" s="3">
        <f>G58*D58</f>
        <v>-8889.0300000000007</v>
      </c>
    </row>
    <row r="59" spans="1:9" x14ac:dyDescent="0.25">
      <c r="A59" s="5">
        <v>45565</v>
      </c>
      <c r="B59" s="3">
        <v>1846</v>
      </c>
      <c r="C59" s="3">
        <v>892</v>
      </c>
      <c r="D59" s="19">
        <v>14986.04</v>
      </c>
      <c r="E59" s="5">
        <v>45592</v>
      </c>
      <c r="F59" s="5">
        <v>45589</v>
      </c>
      <c r="G59" s="3">
        <f t="shared" si="0"/>
        <v>-3</v>
      </c>
      <c r="H59" s="10" t="s">
        <v>14</v>
      </c>
      <c r="I59" s="3">
        <f>G59*D59</f>
        <v>-44958.12</v>
      </c>
    </row>
    <row r="60" spans="1:9" x14ac:dyDescent="0.25">
      <c r="A60" s="5">
        <v>45565</v>
      </c>
      <c r="B60" s="3">
        <v>1846</v>
      </c>
      <c r="C60" s="3">
        <v>893</v>
      </c>
      <c r="D60" s="19">
        <v>16814.849999999999</v>
      </c>
      <c r="E60" s="5">
        <v>45592</v>
      </c>
      <c r="F60" s="5">
        <v>45589</v>
      </c>
      <c r="G60" s="3">
        <f t="shared" si="0"/>
        <v>-3</v>
      </c>
      <c r="H60" s="10" t="s">
        <v>14</v>
      </c>
      <c r="I60" s="3">
        <f>G60*D60</f>
        <v>-50444.549999999996</v>
      </c>
    </row>
    <row r="61" spans="1:9" x14ac:dyDescent="0.25">
      <c r="A61" s="5">
        <v>45565</v>
      </c>
      <c r="B61" s="3">
        <v>1846</v>
      </c>
      <c r="C61" s="3">
        <v>894</v>
      </c>
      <c r="D61" s="19">
        <v>16516.11</v>
      </c>
      <c r="E61" s="5">
        <v>45592</v>
      </c>
      <c r="F61" s="5">
        <v>45589</v>
      </c>
      <c r="G61" s="3">
        <f t="shared" si="0"/>
        <v>-3</v>
      </c>
      <c r="H61" s="10" t="s">
        <v>14</v>
      </c>
      <c r="I61" s="3">
        <f>G61*D61</f>
        <v>-49548.33</v>
      </c>
    </row>
    <row r="62" spans="1:9" x14ac:dyDescent="0.25">
      <c r="A62" s="5">
        <v>45565</v>
      </c>
      <c r="B62" s="3">
        <v>236</v>
      </c>
      <c r="C62" s="3">
        <v>895</v>
      </c>
      <c r="D62" s="19">
        <v>1380</v>
      </c>
      <c r="E62" s="5">
        <v>45592</v>
      </c>
      <c r="F62" s="5">
        <v>45589</v>
      </c>
      <c r="G62" s="3">
        <f t="shared" si="0"/>
        <v>-3</v>
      </c>
      <c r="H62" s="10" t="s">
        <v>14</v>
      </c>
      <c r="I62" s="3">
        <f>G62*D62</f>
        <v>-4140</v>
      </c>
    </row>
    <row r="63" spans="1:9" x14ac:dyDescent="0.25">
      <c r="A63" s="5">
        <v>45565</v>
      </c>
      <c r="B63" s="3">
        <v>713</v>
      </c>
      <c r="C63" s="3">
        <v>896</v>
      </c>
      <c r="D63" s="19">
        <v>40612</v>
      </c>
      <c r="E63" s="5">
        <v>45591</v>
      </c>
      <c r="F63" s="5">
        <v>45589</v>
      </c>
      <c r="G63" s="3">
        <f t="shared" si="0"/>
        <v>-2</v>
      </c>
      <c r="H63" s="10" t="s">
        <v>14</v>
      </c>
      <c r="I63" s="3">
        <f>G63*D63</f>
        <v>-81224</v>
      </c>
    </row>
    <row r="64" spans="1:9" x14ac:dyDescent="0.25">
      <c r="A64" s="5">
        <v>45565</v>
      </c>
      <c r="B64" s="3">
        <v>927</v>
      </c>
      <c r="C64" s="3">
        <v>897</v>
      </c>
      <c r="D64" s="19">
        <v>12437</v>
      </c>
      <c r="E64" s="5">
        <v>45591</v>
      </c>
      <c r="F64" s="5">
        <v>45589</v>
      </c>
      <c r="G64" s="3">
        <f t="shared" si="0"/>
        <v>-2</v>
      </c>
      <c r="H64" s="10" t="s">
        <v>14</v>
      </c>
      <c r="I64" s="3">
        <f>G64*D64</f>
        <v>-24874</v>
      </c>
    </row>
    <row r="65" spans="1:9" x14ac:dyDescent="0.25">
      <c r="A65" s="5">
        <v>45565</v>
      </c>
      <c r="B65" s="3">
        <v>927</v>
      </c>
      <c r="C65" s="3">
        <v>898</v>
      </c>
      <c r="D65" s="19">
        <v>10425.129999999999</v>
      </c>
      <c r="E65" s="5">
        <v>45591</v>
      </c>
      <c r="F65" s="5">
        <v>45589</v>
      </c>
      <c r="G65" s="3">
        <f t="shared" si="0"/>
        <v>-2</v>
      </c>
      <c r="H65" s="10" t="s">
        <v>14</v>
      </c>
      <c r="I65" s="3">
        <f>G65*D65</f>
        <v>-20850.259999999998</v>
      </c>
    </row>
    <row r="66" spans="1:9" x14ac:dyDescent="0.25">
      <c r="A66" s="5">
        <v>45565</v>
      </c>
      <c r="B66" s="3">
        <v>804</v>
      </c>
      <c r="C66" s="3">
        <v>899</v>
      </c>
      <c r="D66" s="19">
        <v>986.7</v>
      </c>
      <c r="E66" s="5">
        <v>45596</v>
      </c>
      <c r="F66" s="5">
        <v>45595</v>
      </c>
      <c r="G66" s="3">
        <f t="shared" ref="G66:G129" si="1">F66-E66</f>
        <v>-1</v>
      </c>
      <c r="H66" s="18" t="s">
        <v>11</v>
      </c>
      <c r="I66" s="3">
        <f>G66*D66</f>
        <v>-986.7</v>
      </c>
    </row>
    <row r="67" spans="1:9" x14ac:dyDescent="0.25">
      <c r="A67" s="5">
        <v>45569</v>
      </c>
      <c r="B67" s="3">
        <v>57</v>
      </c>
      <c r="C67" s="3">
        <v>902</v>
      </c>
      <c r="D67" s="19">
        <v>190</v>
      </c>
      <c r="E67" s="5">
        <v>45626</v>
      </c>
      <c r="F67" s="5">
        <v>45624</v>
      </c>
      <c r="G67" s="3">
        <f t="shared" si="1"/>
        <v>-2</v>
      </c>
      <c r="H67" s="14" t="s">
        <v>15</v>
      </c>
      <c r="I67" s="3">
        <f>G67*D67</f>
        <v>-380</v>
      </c>
    </row>
    <row r="68" spans="1:9" x14ac:dyDescent="0.25">
      <c r="A68" s="5">
        <v>45569</v>
      </c>
      <c r="B68" s="3">
        <v>2101</v>
      </c>
      <c r="C68" s="3">
        <v>903</v>
      </c>
      <c r="D68" s="19">
        <v>1874.89</v>
      </c>
      <c r="E68" s="5">
        <v>45596</v>
      </c>
      <c r="F68" s="5">
        <v>45595</v>
      </c>
      <c r="G68" s="3">
        <f t="shared" si="1"/>
        <v>-1</v>
      </c>
      <c r="H68" s="11" t="s">
        <v>10</v>
      </c>
      <c r="I68" s="3">
        <f>G68*D68</f>
        <v>-1874.89</v>
      </c>
    </row>
    <row r="69" spans="1:9" x14ac:dyDescent="0.25">
      <c r="A69" s="5">
        <v>45569</v>
      </c>
      <c r="B69" s="3">
        <v>2017</v>
      </c>
      <c r="C69" s="3">
        <v>904</v>
      </c>
      <c r="D69" s="19">
        <v>3672</v>
      </c>
      <c r="E69" s="5">
        <v>45598</v>
      </c>
      <c r="F69" s="5">
        <v>45595</v>
      </c>
      <c r="G69" s="3">
        <f t="shared" si="1"/>
        <v>-3</v>
      </c>
      <c r="H69" s="14" t="s">
        <v>15</v>
      </c>
      <c r="I69" s="3">
        <f>G69*D69</f>
        <v>-11016</v>
      </c>
    </row>
    <row r="70" spans="1:9" x14ac:dyDescent="0.25">
      <c r="A70" s="5">
        <v>45569</v>
      </c>
      <c r="B70" s="3">
        <v>1952</v>
      </c>
      <c r="C70" s="3">
        <v>905</v>
      </c>
      <c r="D70" s="19">
        <v>8.42</v>
      </c>
      <c r="E70" s="5">
        <v>45575</v>
      </c>
      <c r="F70" s="5">
        <v>45575</v>
      </c>
      <c r="G70" s="3">
        <f t="shared" si="1"/>
        <v>0</v>
      </c>
      <c r="H70" s="14" t="s">
        <v>15</v>
      </c>
      <c r="I70" s="3">
        <f>G70*D70</f>
        <v>0</v>
      </c>
    </row>
    <row r="71" spans="1:9" x14ac:dyDescent="0.25">
      <c r="A71" s="5">
        <v>45569</v>
      </c>
      <c r="B71" s="3">
        <v>856</v>
      </c>
      <c r="C71" s="3">
        <v>906</v>
      </c>
      <c r="D71" s="19">
        <v>1837.7</v>
      </c>
      <c r="E71" s="5">
        <v>45581</v>
      </c>
      <c r="F71" s="5">
        <v>45579</v>
      </c>
      <c r="G71" s="3">
        <f t="shared" si="1"/>
        <v>-2</v>
      </c>
      <c r="H71" s="14" t="s">
        <v>15</v>
      </c>
      <c r="I71" s="3">
        <f>G71*D71</f>
        <v>-3675.4</v>
      </c>
    </row>
    <row r="72" spans="1:9" x14ac:dyDescent="0.25">
      <c r="A72" s="5">
        <v>45569</v>
      </c>
      <c r="B72" s="3">
        <v>848</v>
      </c>
      <c r="C72" s="3">
        <v>908</v>
      </c>
      <c r="D72" s="19">
        <v>2619.0100000000002</v>
      </c>
      <c r="E72" s="5">
        <v>45598</v>
      </c>
      <c r="F72" s="5">
        <v>45595</v>
      </c>
      <c r="G72" s="3">
        <f t="shared" si="1"/>
        <v>-3</v>
      </c>
      <c r="H72" s="14" t="s">
        <v>15</v>
      </c>
      <c r="I72" s="3">
        <f>G72*D72</f>
        <v>-7857.0300000000007</v>
      </c>
    </row>
    <row r="73" spans="1:9" x14ac:dyDescent="0.25">
      <c r="A73" s="5">
        <v>45569</v>
      </c>
      <c r="B73" s="3">
        <v>2139</v>
      </c>
      <c r="C73" s="3">
        <v>909</v>
      </c>
      <c r="D73" s="19">
        <v>28449.59</v>
      </c>
      <c r="E73" s="5">
        <v>45576</v>
      </c>
      <c r="F73" s="5">
        <v>45575</v>
      </c>
      <c r="G73" s="3">
        <f t="shared" si="1"/>
        <v>-1</v>
      </c>
      <c r="H73" s="10" t="s">
        <v>14</v>
      </c>
      <c r="I73" s="3">
        <f>G73*D73</f>
        <v>-28449.59</v>
      </c>
    </row>
    <row r="74" spans="1:9" x14ac:dyDescent="0.25">
      <c r="A74" s="5">
        <v>45569</v>
      </c>
      <c r="B74" s="3">
        <v>2116</v>
      </c>
      <c r="C74" s="3">
        <v>910</v>
      </c>
      <c r="D74" s="19">
        <v>15</v>
      </c>
      <c r="E74" s="5">
        <v>45568</v>
      </c>
      <c r="F74" s="5">
        <v>45568</v>
      </c>
      <c r="G74" s="3">
        <f t="shared" si="1"/>
        <v>0</v>
      </c>
      <c r="H74" s="14" t="s">
        <v>15</v>
      </c>
      <c r="I74" s="3">
        <f>G74*D74</f>
        <v>0</v>
      </c>
    </row>
    <row r="75" spans="1:9" x14ac:dyDescent="0.25">
      <c r="A75" s="5">
        <v>45569</v>
      </c>
      <c r="B75" s="3">
        <v>1972</v>
      </c>
      <c r="C75" s="3">
        <v>911</v>
      </c>
      <c r="D75" s="19">
        <v>173.07</v>
      </c>
      <c r="E75" s="5">
        <v>45569</v>
      </c>
      <c r="F75" s="5">
        <v>45569</v>
      </c>
      <c r="G75" s="3">
        <f t="shared" si="1"/>
        <v>0</v>
      </c>
      <c r="H75" s="14" t="s">
        <v>15</v>
      </c>
      <c r="I75" s="3">
        <f>G75*D75</f>
        <v>0</v>
      </c>
    </row>
    <row r="76" spans="1:9" x14ac:dyDescent="0.25">
      <c r="A76" s="5">
        <v>45569</v>
      </c>
      <c r="B76" s="3">
        <v>804</v>
      </c>
      <c r="C76" s="3">
        <v>912</v>
      </c>
      <c r="D76" s="19">
        <v>448.5</v>
      </c>
      <c r="E76" s="5">
        <v>45626</v>
      </c>
      <c r="F76" s="5">
        <v>45624</v>
      </c>
      <c r="G76" s="3">
        <f t="shared" si="1"/>
        <v>-2</v>
      </c>
      <c r="H76" s="18" t="s">
        <v>11</v>
      </c>
      <c r="I76" s="3">
        <f>G76*D76</f>
        <v>-897</v>
      </c>
    </row>
    <row r="77" spans="1:9" x14ac:dyDescent="0.25">
      <c r="A77" s="5">
        <v>45569</v>
      </c>
      <c r="B77" s="3">
        <v>180</v>
      </c>
      <c r="C77" s="3">
        <v>913</v>
      </c>
      <c r="D77" s="19">
        <v>26.67</v>
      </c>
      <c r="E77" s="5">
        <v>45626</v>
      </c>
      <c r="F77" s="5">
        <v>45624</v>
      </c>
      <c r="G77" s="3">
        <f t="shared" si="1"/>
        <v>-2</v>
      </c>
      <c r="H77" s="13" t="s">
        <v>12</v>
      </c>
      <c r="I77" s="3">
        <f>G77*D77</f>
        <v>-53.34</v>
      </c>
    </row>
    <row r="78" spans="1:9" x14ac:dyDescent="0.25">
      <c r="A78" s="5">
        <v>45569</v>
      </c>
      <c r="B78" s="3">
        <v>366</v>
      </c>
      <c r="C78" s="3">
        <v>914</v>
      </c>
      <c r="D78" s="19">
        <v>546.64</v>
      </c>
      <c r="E78" s="5">
        <v>45596</v>
      </c>
      <c r="F78" s="5">
        <v>45595</v>
      </c>
      <c r="G78" s="3">
        <f t="shared" si="1"/>
        <v>-1</v>
      </c>
      <c r="H78" s="15" t="s">
        <v>13</v>
      </c>
      <c r="I78" s="3">
        <f>G78*D78</f>
        <v>-546.64</v>
      </c>
    </row>
    <row r="79" spans="1:9" x14ac:dyDescent="0.25">
      <c r="A79" s="5">
        <v>45573</v>
      </c>
      <c r="B79" s="3">
        <v>1967</v>
      </c>
      <c r="C79" s="3">
        <v>917</v>
      </c>
      <c r="D79" s="19">
        <v>8124</v>
      </c>
      <c r="E79" s="5">
        <v>45595</v>
      </c>
      <c r="F79" s="5">
        <v>45594</v>
      </c>
      <c r="G79" s="3">
        <f t="shared" si="1"/>
        <v>-1</v>
      </c>
      <c r="H79" s="10" t="s">
        <v>14</v>
      </c>
      <c r="I79" s="3">
        <f>G79*D79</f>
        <v>-8124</v>
      </c>
    </row>
    <row r="80" spans="1:9" x14ac:dyDescent="0.25">
      <c r="A80" s="5">
        <v>45573</v>
      </c>
      <c r="B80" s="3">
        <v>1431</v>
      </c>
      <c r="C80" s="3">
        <v>919</v>
      </c>
      <c r="D80" s="19">
        <v>2152.27</v>
      </c>
      <c r="E80" s="5">
        <v>45659</v>
      </c>
      <c r="F80" s="5">
        <v>45645</v>
      </c>
      <c r="G80" s="3">
        <f t="shared" si="1"/>
        <v>-14</v>
      </c>
      <c r="H80" s="11" t="s">
        <v>10</v>
      </c>
      <c r="I80" s="3">
        <f>G80*D80</f>
        <v>-30131.78</v>
      </c>
    </row>
    <row r="81" spans="1:9" x14ac:dyDescent="0.25">
      <c r="A81" s="5">
        <v>45573</v>
      </c>
      <c r="B81" s="3">
        <v>12</v>
      </c>
      <c r="C81" s="3">
        <v>920</v>
      </c>
      <c r="D81" s="19">
        <v>122.45</v>
      </c>
      <c r="E81" s="5">
        <v>45596</v>
      </c>
      <c r="F81" s="5">
        <v>45595</v>
      </c>
      <c r="G81" s="3">
        <f t="shared" si="1"/>
        <v>-1</v>
      </c>
      <c r="H81" s="14" t="s">
        <v>15</v>
      </c>
      <c r="I81" s="3">
        <f>G81*D81</f>
        <v>-122.45</v>
      </c>
    </row>
    <row r="82" spans="1:9" x14ac:dyDescent="0.25">
      <c r="A82" s="5">
        <v>45573</v>
      </c>
      <c r="B82" s="3">
        <v>1623</v>
      </c>
      <c r="C82" s="3">
        <v>921</v>
      </c>
      <c r="D82" s="19">
        <v>41.86</v>
      </c>
      <c r="E82" s="5">
        <v>45595</v>
      </c>
      <c r="F82" s="5">
        <v>45595</v>
      </c>
      <c r="G82" s="3">
        <f t="shared" si="1"/>
        <v>0</v>
      </c>
      <c r="H82" s="16" t="s">
        <v>16</v>
      </c>
      <c r="I82" s="3">
        <f>G82*D82</f>
        <v>0</v>
      </c>
    </row>
    <row r="83" spans="1:9" x14ac:dyDescent="0.25">
      <c r="A83" s="5">
        <v>45573</v>
      </c>
      <c r="B83" s="3">
        <v>1600</v>
      </c>
      <c r="C83" s="3">
        <v>922</v>
      </c>
      <c r="D83" s="19">
        <v>19.32</v>
      </c>
      <c r="E83" s="5">
        <v>45580</v>
      </c>
      <c r="F83" s="5">
        <v>45580</v>
      </c>
      <c r="G83" s="3">
        <f t="shared" si="1"/>
        <v>0</v>
      </c>
      <c r="H83" s="16" t="s">
        <v>16</v>
      </c>
      <c r="I83" s="3">
        <f>G83*D83</f>
        <v>0</v>
      </c>
    </row>
    <row r="84" spans="1:9" x14ac:dyDescent="0.25">
      <c r="A84" s="5">
        <v>45573</v>
      </c>
      <c r="B84" s="3">
        <v>1731</v>
      </c>
      <c r="C84" s="3">
        <v>923</v>
      </c>
      <c r="D84" s="19">
        <v>63</v>
      </c>
      <c r="E84" s="5">
        <v>45596</v>
      </c>
      <c r="F84" s="5">
        <v>45596</v>
      </c>
      <c r="G84" s="3">
        <f t="shared" si="1"/>
        <v>0</v>
      </c>
      <c r="H84" s="14" t="s">
        <v>15</v>
      </c>
      <c r="I84" s="3">
        <f>G84*D84</f>
        <v>0</v>
      </c>
    </row>
    <row r="85" spans="1:9" x14ac:dyDescent="0.25">
      <c r="A85" s="5">
        <v>45573</v>
      </c>
      <c r="B85" s="3">
        <v>884</v>
      </c>
      <c r="C85" s="3">
        <v>924</v>
      </c>
      <c r="D85" s="19">
        <v>1018.57</v>
      </c>
      <c r="E85" s="5">
        <v>45596</v>
      </c>
      <c r="F85" s="5">
        <v>45595</v>
      </c>
      <c r="G85" s="3">
        <f t="shared" si="1"/>
        <v>-1</v>
      </c>
      <c r="H85" s="14" t="s">
        <v>15</v>
      </c>
      <c r="I85" s="3">
        <f>G85*D85</f>
        <v>-1018.57</v>
      </c>
    </row>
    <row r="86" spans="1:9" x14ac:dyDescent="0.25">
      <c r="A86" s="5">
        <v>45573</v>
      </c>
      <c r="B86" s="3">
        <v>1951</v>
      </c>
      <c r="C86" s="3">
        <v>925</v>
      </c>
      <c r="D86" s="19">
        <v>34789.599999999999</v>
      </c>
      <c r="E86" s="5">
        <v>45600</v>
      </c>
      <c r="F86" s="5">
        <v>45596</v>
      </c>
      <c r="G86" s="3">
        <f t="shared" si="1"/>
        <v>-4</v>
      </c>
      <c r="H86" s="10" t="s">
        <v>14</v>
      </c>
      <c r="I86" s="3">
        <f>G86*D86</f>
        <v>-139158.39999999999</v>
      </c>
    </row>
    <row r="87" spans="1:9" x14ac:dyDescent="0.25">
      <c r="A87" s="5">
        <v>45573</v>
      </c>
      <c r="B87" s="3">
        <v>172</v>
      </c>
      <c r="C87" s="3">
        <v>926</v>
      </c>
      <c r="D87" s="19">
        <v>9.64</v>
      </c>
      <c r="E87" s="5">
        <v>45600</v>
      </c>
      <c r="F87" s="5">
        <v>45624</v>
      </c>
      <c r="G87" s="3">
        <f t="shared" si="1"/>
        <v>24</v>
      </c>
      <c r="H87" s="10" t="s">
        <v>14</v>
      </c>
      <c r="I87" s="3">
        <f>G87*D87</f>
        <v>231.36</v>
      </c>
    </row>
    <row r="88" spans="1:9" x14ac:dyDescent="0.25">
      <c r="A88" s="5">
        <v>45576</v>
      </c>
      <c r="B88" s="3">
        <v>2130</v>
      </c>
      <c r="C88" s="3">
        <v>927</v>
      </c>
      <c r="D88" s="19">
        <v>90</v>
      </c>
      <c r="E88" s="5">
        <v>45572</v>
      </c>
      <c r="F88" s="5">
        <v>45572</v>
      </c>
      <c r="G88" s="3">
        <f t="shared" si="1"/>
        <v>0</v>
      </c>
      <c r="H88" s="14" t="s">
        <v>15</v>
      </c>
      <c r="I88" s="3">
        <f>G88*D88</f>
        <v>0</v>
      </c>
    </row>
    <row r="89" spans="1:9" x14ac:dyDescent="0.25">
      <c r="A89" s="5">
        <v>45576</v>
      </c>
      <c r="B89" s="3">
        <v>1958</v>
      </c>
      <c r="C89" s="3">
        <v>928</v>
      </c>
      <c r="D89" s="19">
        <v>600</v>
      </c>
      <c r="E89" s="5">
        <v>45595</v>
      </c>
      <c r="F89" s="5">
        <v>45594</v>
      </c>
      <c r="G89" s="3">
        <f t="shared" si="1"/>
        <v>-1</v>
      </c>
      <c r="H89" s="10" t="s">
        <v>14</v>
      </c>
      <c r="I89" s="3">
        <f>G89*D89</f>
        <v>-600</v>
      </c>
    </row>
    <row r="90" spans="1:9" x14ac:dyDescent="0.25">
      <c r="A90" s="5">
        <v>45576</v>
      </c>
      <c r="B90" s="3">
        <v>658</v>
      </c>
      <c r="C90" s="3">
        <v>929</v>
      </c>
      <c r="D90" s="19">
        <v>28108.1</v>
      </c>
      <c r="E90" s="5">
        <v>45596</v>
      </c>
      <c r="F90" s="5">
        <v>45596</v>
      </c>
      <c r="G90" s="3">
        <f t="shared" si="1"/>
        <v>0</v>
      </c>
      <c r="H90" s="10" t="s">
        <v>14</v>
      </c>
      <c r="I90" s="3">
        <f>G90*D90</f>
        <v>0</v>
      </c>
    </row>
    <row r="91" spans="1:9" x14ac:dyDescent="0.25">
      <c r="A91" s="5">
        <v>45576</v>
      </c>
      <c r="B91" s="3">
        <v>1807</v>
      </c>
      <c r="C91" s="3">
        <v>930</v>
      </c>
      <c r="D91" s="19">
        <v>6380.64</v>
      </c>
      <c r="E91" s="5">
        <v>45604</v>
      </c>
      <c r="F91" s="5">
        <v>45604</v>
      </c>
      <c r="G91" s="3">
        <f t="shared" si="1"/>
        <v>0</v>
      </c>
      <c r="H91" s="10" t="s">
        <v>14</v>
      </c>
      <c r="I91" s="3">
        <f>G91*D91</f>
        <v>0</v>
      </c>
    </row>
    <row r="92" spans="1:9" x14ac:dyDescent="0.25">
      <c r="A92" s="5">
        <v>45576</v>
      </c>
      <c r="B92" s="3">
        <v>1788</v>
      </c>
      <c r="C92" s="3">
        <v>931</v>
      </c>
      <c r="D92" s="19">
        <v>450</v>
      </c>
      <c r="E92" s="5">
        <v>45596</v>
      </c>
      <c r="F92" s="5">
        <v>45595</v>
      </c>
      <c r="G92" s="3">
        <f t="shared" si="1"/>
        <v>-1</v>
      </c>
      <c r="H92" s="14" t="s">
        <v>15</v>
      </c>
      <c r="I92" s="3">
        <f>G92*D92</f>
        <v>-450</v>
      </c>
    </row>
    <row r="93" spans="1:9" x14ac:dyDescent="0.25">
      <c r="A93" s="5">
        <v>45576</v>
      </c>
      <c r="B93" s="3">
        <v>1600</v>
      </c>
      <c r="C93" s="3">
        <v>932</v>
      </c>
      <c r="D93" s="19">
        <v>22.74</v>
      </c>
      <c r="E93" s="5">
        <v>45580</v>
      </c>
      <c r="F93" s="5">
        <v>45580</v>
      </c>
      <c r="G93" s="3">
        <f t="shared" si="1"/>
        <v>0</v>
      </c>
      <c r="H93" s="16" t="s">
        <v>16</v>
      </c>
      <c r="I93" s="3">
        <f>G93*D93</f>
        <v>0</v>
      </c>
    </row>
    <row r="94" spans="1:9" x14ac:dyDescent="0.25">
      <c r="A94" s="5">
        <v>45576</v>
      </c>
      <c r="B94" s="3">
        <v>2141</v>
      </c>
      <c r="C94" s="3">
        <v>934</v>
      </c>
      <c r="D94" s="19">
        <v>7127</v>
      </c>
      <c r="E94" s="5">
        <v>45596</v>
      </c>
      <c r="F94" s="5">
        <v>45596</v>
      </c>
      <c r="G94" s="3">
        <f t="shared" si="1"/>
        <v>0</v>
      </c>
      <c r="H94" s="10" t="s">
        <v>14</v>
      </c>
      <c r="I94" s="3">
        <f>G94*D94</f>
        <v>0</v>
      </c>
    </row>
    <row r="95" spans="1:9" x14ac:dyDescent="0.25">
      <c r="A95" s="5">
        <v>45576</v>
      </c>
      <c r="B95" s="3">
        <v>779</v>
      </c>
      <c r="C95" s="3">
        <v>935</v>
      </c>
      <c r="D95" s="19">
        <v>441.64</v>
      </c>
      <c r="E95" s="5">
        <v>45596</v>
      </c>
      <c r="F95" s="5">
        <v>45595</v>
      </c>
      <c r="G95" s="3">
        <f t="shared" si="1"/>
        <v>-1</v>
      </c>
      <c r="H95" s="14" t="s">
        <v>15</v>
      </c>
      <c r="I95" s="3">
        <f>G95*D95</f>
        <v>-441.64</v>
      </c>
    </row>
    <row r="96" spans="1:9" x14ac:dyDescent="0.25">
      <c r="A96" s="5">
        <v>45576</v>
      </c>
      <c r="B96" s="3">
        <v>2015</v>
      </c>
      <c r="C96" s="3">
        <v>936</v>
      </c>
      <c r="D96" s="19">
        <v>1725</v>
      </c>
      <c r="E96" s="5">
        <v>45596</v>
      </c>
      <c r="F96" s="5">
        <v>45595</v>
      </c>
      <c r="G96" s="3">
        <f t="shared" si="1"/>
        <v>-1</v>
      </c>
      <c r="H96" s="14" t="s">
        <v>15</v>
      </c>
      <c r="I96" s="3">
        <f>G96*D96</f>
        <v>-1725</v>
      </c>
    </row>
    <row r="97" spans="1:9" x14ac:dyDescent="0.25">
      <c r="A97" s="5">
        <v>45576</v>
      </c>
      <c r="B97" s="3">
        <v>1598</v>
      </c>
      <c r="C97" s="3">
        <v>937</v>
      </c>
      <c r="D97" s="19">
        <v>94.16</v>
      </c>
      <c r="E97" s="5">
        <v>45574</v>
      </c>
      <c r="F97" s="5">
        <v>45595</v>
      </c>
      <c r="G97" s="3">
        <f t="shared" si="1"/>
        <v>21</v>
      </c>
      <c r="H97" s="16" t="s">
        <v>16</v>
      </c>
      <c r="I97" s="3">
        <f>G97*D97</f>
        <v>1977.36</v>
      </c>
    </row>
    <row r="98" spans="1:9" x14ac:dyDescent="0.25">
      <c r="A98" s="5">
        <v>45576</v>
      </c>
      <c r="B98" s="3">
        <v>91</v>
      </c>
      <c r="C98" s="3">
        <v>938</v>
      </c>
      <c r="D98" s="19">
        <v>756.42</v>
      </c>
      <c r="E98" s="5">
        <v>45587</v>
      </c>
      <c r="F98" s="5">
        <v>45583</v>
      </c>
      <c r="G98" s="3">
        <f t="shared" si="1"/>
        <v>-4</v>
      </c>
      <c r="H98" s="12" t="s">
        <v>9</v>
      </c>
      <c r="I98" s="3">
        <f>G98*D98</f>
        <v>-3025.68</v>
      </c>
    </row>
    <row r="99" spans="1:9" x14ac:dyDescent="0.25">
      <c r="A99" s="5">
        <v>45576</v>
      </c>
      <c r="B99" s="3">
        <v>1981</v>
      </c>
      <c r="C99" s="3">
        <v>939</v>
      </c>
      <c r="D99" s="19">
        <v>15401.42</v>
      </c>
      <c r="E99" s="5">
        <v>45605</v>
      </c>
      <c r="F99" s="5">
        <v>45604</v>
      </c>
      <c r="G99" s="3">
        <f t="shared" si="1"/>
        <v>-1</v>
      </c>
      <c r="H99" s="10" t="s">
        <v>14</v>
      </c>
      <c r="I99" s="3">
        <f>G99*D99</f>
        <v>-15401.42</v>
      </c>
    </row>
    <row r="100" spans="1:9" x14ac:dyDescent="0.25">
      <c r="A100" s="5">
        <v>45576</v>
      </c>
      <c r="B100" s="3">
        <v>1487</v>
      </c>
      <c r="C100" s="3">
        <v>940</v>
      </c>
      <c r="D100" s="19">
        <v>98.4</v>
      </c>
      <c r="E100" s="5">
        <v>45596</v>
      </c>
      <c r="F100" s="5">
        <v>45603</v>
      </c>
      <c r="G100" s="3">
        <f t="shared" si="1"/>
        <v>7</v>
      </c>
      <c r="H100" s="10" t="s">
        <v>14</v>
      </c>
      <c r="I100" s="3">
        <f>G100*D100</f>
        <v>688.80000000000007</v>
      </c>
    </row>
    <row r="101" spans="1:9" x14ac:dyDescent="0.25">
      <c r="A101" s="5">
        <v>45579</v>
      </c>
      <c r="B101" s="3">
        <v>368</v>
      </c>
      <c r="C101" s="3">
        <v>942</v>
      </c>
      <c r="D101" s="19">
        <v>64.150000000000006</v>
      </c>
      <c r="E101" s="5">
        <v>45601</v>
      </c>
      <c r="F101" s="5">
        <v>45602</v>
      </c>
      <c r="G101" s="3">
        <f t="shared" si="1"/>
        <v>1</v>
      </c>
      <c r="H101" s="10" t="s">
        <v>14</v>
      </c>
      <c r="I101" s="3">
        <f>G101*D101</f>
        <v>64.150000000000006</v>
      </c>
    </row>
    <row r="102" spans="1:9" x14ac:dyDescent="0.25">
      <c r="A102" s="5">
        <v>45579</v>
      </c>
      <c r="B102" s="3">
        <v>1983</v>
      </c>
      <c r="C102" s="3">
        <v>943</v>
      </c>
      <c r="D102" s="19">
        <v>2098</v>
      </c>
      <c r="E102" s="5">
        <v>45609</v>
      </c>
      <c r="F102" s="5">
        <v>45608</v>
      </c>
      <c r="G102" s="3">
        <f t="shared" si="1"/>
        <v>-1</v>
      </c>
      <c r="H102" s="14" t="s">
        <v>15</v>
      </c>
      <c r="I102" s="3">
        <f>G102*D102</f>
        <v>-2098</v>
      </c>
    </row>
    <row r="103" spans="1:9" x14ac:dyDescent="0.25">
      <c r="A103" s="5">
        <v>45579</v>
      </c>
      <c r="B103" s="3">
        <v>323</v>
      </c>
      <c r="C103" s="3">
        <v>944</v>
      </c>
      <c r="D103" s="19">
        <v>45.77</v>
      </c>
      <c r="E103" s="5">
        <v>45607</v>
      </c>
      <c r="F103" s="5">
        <v>45604</v>
      </c>
      <c r="G103" s="3">
        <f t="shared" si="1"/>
        <v>-3</v>
      </c>
      <c r="H103" s="15" t="s">
        <v>13</v>
      </c>
      <c r="I103" s="3">
        <f>G103*D103</f>
        <v>-137.31</v>
      </c>
    </row>
    <row r="104" spans="1:9" x14ac:dyDescent="0.25">
      <c r="A104" s="5">
        <v>45579</v>
      </c>
      <c r="B104" s="3">
        <v>323</v>
      </c>
      <c r="C104" s="3">
        <v>945</v>
      </c>
      <c r="D104" s="19">
        <v>27.4</v>
      </c>
      <c r="E104" s="5">
        <v>45607</v>
      </c>
      <c r="F104" s="5">
        <v>45604</v>
      </c>
      <c r="G104" s="3">
        <f t="shared" si="1"/>
        <v>-3</v>
      </c>
      <c r="H104" s="15" t="s">
        <v>13</v>
      </c>
      <c r="I104" s="3">
        <f>G104*D104</f>
        <v>-82.199999999999989</v>
      </c>
    </row>
    <row r="105" spans="1:9" x14ac:dyDescent="0.25">
      <c r="A105" s="5">
        <v>45579</v>
      </c>
      <c r="B105" s="3">
        <v>308</v>
      </c>
      <c r="C105" s="3">
        <v>946</v>
      </c>
      <c r="D105" s="19">
        <v>4529.2</v>
      </c>
      <c r="E105" s="5">
        <v>45595</v>
      </c>
      <c r="F105" s="5">
        <v>45594</v>
      </c>
      <c r="G105" s="3">
        <f t="shared" si="1"/>
        <v>-1</v>
      </c>
      <c r="H105" s="10" t="s">
        <v>14</v>
      </c>
      <c r="I105" s="3">
        <f>G105*D105</f>
        <v>-4529.2</v>
      </c>
    </row>
    <row r="106" spans="1:9" x14ac:dyDescent="0.25">
      <c r="A106" s="5">
        <v>45579</v>
      </c>
      <c r="B106" s="3">
        <v>1748</v>
      </c>
      <c r="C106" s="3">
        <v>947</v>
      </c>
      <c r="D106" s="19">
        <v>3804</v>
      </c>
      <c r="E106" s="5">
        <v>45595</v>
      </c>
      <c r="F106" s="5">
        <v>45594</v>
      </c>
      <c r="G106" s="3">
        <f t="shared" si="1"/>
        <v>-1</v>
      </c>
      <c r="H106" s="10" t="s">
        <v>14</v>
      </c>
      <c r="I106" s="3">
        <f>G106*D106</f>
        <v>-3804</v>
      </c>
    </row>
    <row r="107" spans="1:9" x14ac:dyDescent="0.25">
      <c r="A107" s="5">
        <v>45579</v>
      </c>
      <c r="B107" s="3">
        <v>368</v>
      </c>
      <c r="C107" s="3">
        <v>948</v>
      </c>
      <c r="D107" s="19">
        <v>55.65</v>
      </c>
      <c r="E107" s="5">
        <v>45601</v>
      </c>
      <c r="F107" s="5">
        <v>45614</v>
      </c>
      <c r="G107" s="3">
        <f t="shared" si="1"/>
        <v>13</v>
      </c>
      <c r="H107" s="10" t="s">
        <v>14</v>
      </c>
      <c r="I107" s="3">
        <f>G107*D107</f>
        <v>723.44999999999993</v>
      </c>
    </row>
    <row r="108" spans="1:9" x14ac:dyDescent="0.25">
      <c r="A108" s="5">
        <v>45583</v>
      </c>
      <c r="B108" s="3">
        <v>1986</v>
      </c>
      <c r="C108" s="3">
        <v>949</v>
      </c>
      <c r="D108" s="19">
        <v>11.12</v>
      </c>
      <c r="E108" s="5">
        <v>45594</v>
      </c>
      <c r="F108" s="5">
        <v>45594</v>
      </c>
      <c r="G108" s="3">
        <f t="shared" si="1"/>
        <v>0</v>
      </c>
      <c r="H108" s="10" t="s">
        <v>14</v>
      </c>
      <c r="I108" s="3">
        <f>G108*D108</f>
        <v>0</v>
      </c>
    </row>
    <row r="109" spans="1:9" x14ac:dyDescent="0.25">
      <c r="A109" s="5">
        <v>45583</v>
      </c>
      <c r="B109" s="3">
        <v>203</v>
      </c>
      <c r="C109" s="3">
        <v>955</v>
      </c>
      <c r="D109" s="19">
        <v>10.8</v>
      </c>
      <c r="E109" s="5">
        <v>45583</v>
      </c>
      <c r="F109" s="5">
        <v>45583</v>
      </c>
      <c r="G109" s="3">
        <f t="shared" si="1"/>
        <v>0</v>
      </c>
      <c r="H109" s="13" t="s">
        <v>12</v>
      </c>
      <c r="I109" s="3">
        <f>G109*D109</f>
        <v>0</v>
      </c>
    </row>
    <row r="110" spans="1:9" x14ac:dyDescent="0.25">
      <c r="A110" s="5">
        <v>45583</v>
      </c>
      <c r="B110" s="3">
        <v>1623</v>
      </c>
      <c r="C110" s="3">
        <v>956</v>
      </c>
      <c r="D110" s="19">
        <v>10.8</v>
      </c>
      <c r="E110" s="5">
        <v>45611</v>
      </c>
      <c r="F110" s="5">
        <v>45611</v>
      </c>
      <c r="G110" s="3">
        <f t="shared" si="1"/>
        <v>0</v>
      </c>
      <c r="H110" s="16" t="s">
        <v>16</v>
      </c>
      <c r="I110" s="3">
        <f>G110*D110</f>
        <v>0</v>
      </c>
    </row>
    <row r="111" spans="1:9" x14ac:dyDescent="0.25">
      <c r="A111" s="5">
        <v>45583</v>
      </c>
      <c r="B111" s="3">
        <v>405</v>
      </c>
      <c r="C111" s="3">
        <v>960</v>
      </c>
      <c r="D111" s="19">
        <v>2539.06</v>
      </c>
      <c r="E111" s="5">
        <v>45611</v>
      </c>
      <c r="F111" s="5">
        <v>45610</v>
      </c>
      <c r="G111" s="3">
        <f t="shared" si="1"/>
        <v>-1</v>
      </c>
      <c r="H111" s="17" t="s">
        <v>17</v>
      </c>
      <c r="I111" s="3">
        <f>G111*D111</f>
        <v>-2539.06</v>
      </c>
    </row>
    <row r="112" spans="1:9" x14ac:dyDescent="0.25">
      <c r="A112" s="5">
        <v>45583</v>
      </c>
      <c r="B112" s="3">
        <v>514</v>
      </c>
      <c r="C112" s="3">
        <v>961</v>
      </c>
      <c r="D112" s="19">
        <v>12</v>
      </c>
      <c r="E112" s="5">
        <v>45583</v>
      </c>
      <c r="F112" s="5">
        <v>45583</v>
      </c>
      <c r="G112" s="3">
        <f t="shared" si="1"/>
        <v>0</v>
      </c>
      <c r="H112" s="14" t="s">
        <v>15</v>
      </c>
      <c r="I112" s="3">
        <f>G112*D112</f>
        <v>0</v>
      </c>
    </row>
    <row r="113" spans="1:9" x14ac:dyDescent="0.25">
      <c r="A113" s="5">
        <v>45583</v>
      </c>
      <c r="B113" s="3">
        <v>1933</v>
      </c>
      <c r="C113" s="3">
        <v>962</v>
      </c>
      <c r="D113" s="19">
        <v>3650</v>
      </c>
      <c r="E113" s="5">
        <v>45613</v>
      </c>
      <c r="F113" s="5">
        <v>45610</v>
      </c>
      <c r="G113" s="3">
        <f t="shared" si="1"/>
        <v>-3</v>
      </c>
      <c r="H113" s="10" t="s">
        <v>14</v>
      </c>
      <c r="I113" s="3">
        <f>G113*D113</f>
        <v>-10950</v>
      </c>
    </row>
    <row r="114" spans="1:9" x14ac:dyDescent="0.25">
      <c r="A114" s="5">
        <v>45583</v>
      </c>
      <c r="B114" s="3">
        <v>1933</v>
      </c>
      <c r="C114" s="3">
        <v>963</v>
      </c>
      <c r="D114" s="19">
        <v>700</v>
      </c>
      <c r="E114" s="5">
        <v>45613</v>
      </c>
      <c r="F114" s="5">
        <v>45610</v>
      </c>
      <c r="G114" s="3">
        <f t="shared" si="1"/>
        <v>-3</v>
      </c>
      <c r="H114" s="17" t="s">
        <v>17</v>
      </c>
      <c r="I114" s="3">
        <f>G114*D114</f>
        <v>-2100</v>
      </c>
    </row>
    <row r="115" spans="1:9" x14ac:dyDescent="0.25">
      <c r="A115" s="5">
        <v>45583</v>
      </c>
      <c r="B115" s="3">
        <v>2053</v>
      </c>
      <c r="C115" s="3">
        <v>964</v>
      </c>
      <c r="D115" s="19">
        <v>89.09</v>
      </c>
      <c r="E115" s="5">
        <v>45583</v>
      </c>
      <c r="F115" s="5">
        <v>45583</v>
      </c>
      <c r="G115" s="3">
        <f t="shared" si="1"/>
        <v>0</v>
      </c>
      <c r="H115" s="14" t="s">
        <v>15</v>
      </c>
      <c r="I115" s="3">
        <f>G115*D115</f>
        <v>0</v>
      </c>
    </row>
    <row r="116" spans="1:9" x14ac:dyDescent="0.25">
      <c r="A116" s="5">
        <v>45588</v>
      </c>
      <c r="B116" s="3">
        <v>36</v>
      </c>
      <c r="C116" s="3">
        <v>965</v>
      </c>
      <c r="D116" s="19">
        <v>12.78</v>
      </c>
      <c r="E116" s="5">
        <v>45603</v>
      </c>
      <c r="F116" s="5">
        <v>45603</v>
      </c>
      <c r="G116" s="3">
        <f t="shared" si="1"/>
        <v>0</v>
      </c>
      <c r="H116" s="12" t="s">
        <v>9</v>
      </c>
      <c r="I116" s="3">
        <f>G116*D116</f>
        <v>0</v>
      </c>
    </row>
    <row r="117" spans="1:9" x14ac:dyDescent="0.25">
      <c r="A117" s="5">
        <v>45588</v>
      </c>
      <c r="B117" s="3">
        <v>36</v>
      </c>
      <c r="C117" s="3">
        <v>966</v>
      </c>
      <c r="D117" s="19">
        <v>45.7</v>
      </c>
      <c r="E117" s="5">
        <v>45603</v>
      </c>
      <c r="F117" s="5">
        <v>45603</v>
      </c>
      <c r="G117" s="3">
        <f t="shared" si="1"/>
        <v>0</v>
      </c>
      <c r="H117" s="12" t="s">
        <v>9</v>
      </c>
      <c r="I117" s="3">
        <f>G117*D117</f>
        <v>0</v>
      </c>
    </row>
    <row r="118" spans="1:9" x14ac:dyDescent="0.25">
      <c r="A118" s="5">
        <v>45588</v>
      </c>
      <c r="B118" s="3">
        <v>35</v>
      </c>
      <c r="C118" s="3">
        <v>967</v>
      </c>
      <c r="D118" s="19">
        <v>1651.33</v>
      </c>
      <c r="E118" s="5">
        <v>45642</v>
      </c>
      <c r="F118" s="5">
        <v>45639</v>
      </c>
      <c r="G118" s="3">
        <f t="shared" si="1"/>
        <v>-3</v>
      </c>
      <c r="H118" s="12" t="s">
        <v>9</v>
      </c>
      <c r="I118" s="3">
        <f>G118*D118</f>
        <v>-4953.99</v>
      </c>
    </row>
    <row r="119" spans="1:9" x14ac:dyDescent="0.25">
      <c r="A119" s="5">
        <v>45588</v>
      </c>
      <c r="B119" s="3">
        <v>35</v>
      </c>
      <c r="C119" s="3">
        <v>968</v>
      </c>
      <c r="D119" s="19">
        <v>218.37</v>
      </c>
      <c r="E119" s="5">
        <v>45642</v>
      </c>
      <c r="F119" s="5">
        <v>45639</v>
      </c>
      <c r="G119" s="3">
        <f t="shared" si="1"/>
        <v>-3</v>
      </c>
      <c r="H119" s="12" t="s">
        <v>9</v>
      </c>
      <c r="I119" s="3">
        <f>G119*D119</f>
        <v>-655.11</v>
      </c>
    </row>
    <row r="120" spans="1:9" x14ac:dyDescent="0.25">
      <c r="A120" s="5">
        <v>45588</v>
      </c>
      <c r="B120" s="3">
        <v>1428</v>
      </c>
      <c r="C120" s="3">
        <v>969</v>
      </c>
      <c r="D120" s="19">
        <v>627.29999999999995</v>
      </c>
      <c r="E120" s="5">
        <v>45616</v>
      </c>
      <c r="F120" s="5">
        <v>45615</v>
      </c>
      <c r="G120" s="3">
        <f t="shared" si="1"/>
        <v>-1</v>
      </c>
      <c r="H120" s="11" t="s">
        <v>10</v>
      </c>
      <c r="I120" s="3">
        <f>G120*D120</f>
        <v>-627.29999999999995</v>
      </c>
    </row>
    <row r="121" spans="1:9" x14ac:dyDescent="0.25">
      <c r="A121" s="5">
        <v>45588</v>
      </c>
      <c r="B121" s="3">
        <v>2030</v>
      </c>
      <c r="C121" s="3">
        <v>970</v>
      </c>
      <c r="D121" s="19">
        <v>53.86</v>
      </c>
      <c r="E121" s="5">
        <v>45626</v>
      </c>
      <c r="F121" s="5">
        <v>45624</v>
      </c>
      <c r="G121" s="3">
        <f t="shared" si="1"/>
        <v>-2</v>
      </c>
      <c r="H121" s="15" t="s">
        <v>13</v>
      </c>
      <c r="I121" s="3">
        <f>G121*D121</f>
        <v>-107.72</v>
      </c>
    </row>
    <row r="122" spans="1:9" x14ac:dyDescent="0.25">
      <c r="A122" s="5">
        <v>45588</v>
      </c>
      <c r="B122" s="3">
        <v>804</v>
      </c>
      <c r="C122" s="3">
        <v>971</v>
      </c>
      <c r="D122" s="19">
        <v>807.3</v>
      </c>
      <c r="E122" s="5">
        <v>45626</v>
      </c>
      <c r="F122" s="5">
        <v>45624</v>
      </c>
      <c r="G122" s="3">
        <f t="shared" si="1"/>
        <v>-2</v>
      </c>
      <c r="H122" s="18" t="s">
        <v>11</v>
      </c>
      <c r="I122" s="3">
        <f>G122*D122</f>
        <v>-1614.6</v>
      </c>
    </row>
    <row r="123" spans="1:9" x14ac:dyDescent="0.25">
      <c r="A123" s="5">
        <v>45588</v>
      </c>
      <c r="B123" s="3">
        <v>732</v>
      </c>
      <c r="C123" s="3">
        <v>972</v>
      </c>
      <c r="D123" s="19">
        <v>4950</v>
      </c>
      <c r="E123" s="5">
        <v>45614</v>
      </c>
      <c r="F123" s="5">
        <v>45611</v>
      </c>
      <c r="G123" s="3">
        <f t="shared" si="1"/>
        <v>-3</v>
      </c>
      <c r="H123" s="10" t="s">
        <v>14</v>
      </c>
      <c r="I123" s="3">
        <f>G123*D123</f>
        <v>-14850</v>
      </c>
    </row>
    <row r="124" spans="1:9" x14ac:dyDescent="0.25">
      <c r="A124" s="5">
        <v>45588</v>
      </c>
      <c r="B124" s="3">
        <v>2089</v>
      </c>
      <c r="C124" s="3">
        <v>973</v>
      </c>
      <c r="D124" s="19">
        <v>149964.35</v>
      </c>
      <c r="E124" s="5">
        <v>45618</v>
      </c>
      <c r="F124" s="5">
        <v>45604</v>
      </c>
      <c r="G124" s="3">
        <f t="shared" si="1"/>
        <v>-14</v>
      </c>
      <c r="H124" s="10" t="s">
        <v>14</v>
      </c>
      <c r="I124" s="3">
        <f>G124*D124</f>
        <v>-2099500.9</v>
      </c>
    </row>
    <row r="125" spans="1:9" x14ac:dyDescent="0.25">
      <c r="A125" s="5">
        <v>45590</v>
      </c>
      <c r="B125" s="3">
        <v>2143</v>
      </c>
      <c r="C125" s="3">
        <v>974</v>
      </c>
      <c r="D125" s="19">
        <v>2627</v>
      </c>
      <c r="E125" s="5">
        <v>45620</v>
      </c>
      <c r="F125" s="5">
        <v>45604</v>
      </c>
      <c r="G125" s="3">
        <f t="shared" si="1"/>
        <v>-16</v>
      </c>
      <c r="H125" s="14" t="s">
        <v>15</v>
      </c>
      <c r="I125" s="3">
        <f>G125*D125</f>
        <v>-42032</v>
      </c>
    </row>
    <row r="126" spans="1:9" x14ac:dyDescent="0.25">
      <c r="A126" s="5">
        <v>45590</v>
      </c>
      <c r="B126" s="3">
        <v>70</v>
      </c>
      <c r="C126" s="3">
        <v>975</v>
      </c>
      <c r="D126" s="19">
        <v>16958.96</v>
      </c>
      <c r="E126" s="5">
        <v>45617</v>
      </c>
      <c r="F126" s="5">
        <v>45615</v>
      </c>
      <c r="G126" s="3">
        <f t="shared" si="1"/>
        <v>-2</v>
      </c>
      <c r="H126" s="10" t="s">
        <v>14</v>
      </c>
      <c r="I126" s="3">
        <f>G126*D126</f>
        <v>-33917.919999999998</v>
      </c>
    </row>
    <row r="127" spans="1:9" x14ac:dyDescent="0.25">
      <c r="A127" s="5">
        <v>45590</v>
      </c>
      <c r="B127" s="3">
        <v>61</v>
      </c>
      <c r="C127" s="3">
        <v>977</v>
      </c>
      <c r="D127" s="19">
        <v>384.92</v>
      </c>
      <c r="E127" s="5">
        <v>45590</v>
      </c>
      <c r="F127" s="5">
        <v>45590</v>
      </c>
      <c r="G127" s="3">
        <f t="shared" si="1"/>
        <v>0</v>
      </c>
      <c r="H127" s="10" t="s">
        <v>14</v>
      </c>
      <c r="I127" s="3">
        <f>G127*D127</f>
        <v>0</v>
      </c>
    </row>
    <row r="128" spans="1:9" x14ac:dyDescent="0.25">
      <c r="A128" s="5">
        <v>45590</v>
      </c>
      <c r="B128" s="3">
        <v>2114</v>
      </c>
      <c r="C128" s="3">
        <v>978</v>
      </c>
      <c r="D128" s="19">
        <v>263938.96000000002</v>
      </c>
      <c r="E128" s="5">
        <v>45621</v>
      </c>
      <c r="F128" s="5">
        <v>45618</v>
      </c>
      <c r="G128" s="3">
        <f t="shared" si="1"/>
        <v>-3</v>
      </c>
      <c r="H128" s="10" t="s">
        <v>14</v>
      </c>
      <c r="I128" s="3">
        <f>G128*D128</f>
        <v>-791816.88000000012</v>
      </c>
    </row>
    <row r="129" spans="1:9" x14ac:dyDescent="0.25">
      <c r="A129" s="5">
        <v>45593</v>
      </c>
      <c r="B129" s="3">
        <v>1732</v>
      </c>
      <c r="C129" s="3">
        <v>980</v>
      </c>
      <c r="D129" s="19">
        <v>22.86</v>
      </c>
      <c r="E129" s="5">
        <v>45591</v>
      </c>
      <c r="F129" s="5">
        <v>45591</v>
      </c>
      <c r="G129" s="3">
        <f t="shared" si="1"/>
        <v>0</v>
      </c>
      <c r="H129" s="14" t="s">
        <v>15</v>
      </c>
      <c r="I129" s="3">
        <f>G129*D129</f>
        <v>0</v>
      </c>
    </row>
    <row r="130" spans="1:9" x14ac:dyDescent="0.25">
      <c r="A130" s="5">
        <v>45593</v>
      </c>
      <c r="B130" s="3">
        <v>2052</v>
      </c>
      <c r="C130" s="3">
        <v>983</v>
      </c>
      <c r="D130" s="19">
        <v>217330.75</v>
      </c>
      <c r="E130" s="5">
        <v>45621</v>
      </c>
      <c r="F130" s="5">
        <v>45614</v>
      </c>
      <c r="G130" s="3">
        <f t="shared" ref="G130:G193" si="2">F130-E130</f>
        <v>-7</v>
      </c>
      <c r="H130" s="10" t="s">
        <v>14</v>
      </c>
      <c r="I130" s="3">
        <f>G130*D130</f>
        <v>-1521315.25</v>
      </c>
    </row>
    <row r="131" spans="1:9" x14ac:dyDescent="0.25">
      <c r="A131" s="5">
        <v>45593</v>
      </c>
      <c r="B131" s="3">
        <v>61</v>
      </c>
      <c r="C131" s="3">
        <v>985</v>
      </c>
      <c r="D131" s="19">
        <v>5.12</v>
      </c>
      <c r="E131" s="5">
        <v>45590</v>
      </c>
      <c r="F131" s="5">
        <v>45590</v>
      </c>
      <c r="G131" s="3">
        <f t="shared" si="2"/>
        <v>0</v>
      </c>
      <c r="H131" s="10" t="s">
        <v>14</v>
      </c>
      <c r="I131" s="3">
        <f>G131*D131</f>
        <v>0</v>
      </c>
    </row>
    <row r="132" spans="1:9" x14ac:dyDescent="0.25">
      <c r="A132" s="5">
        <v>45596</v>
      </c>
      <c r="B132" s="3">
        <v>788</v>
      </c>
      <c r="C132" s="3">
        <v>987</v>
      </c>
      <c r="D132" s="19">
        <v>4925.1400000000003</v>
      </c>
      <c r="E132" s="5">
        <v>45621</v>
      </c>
      <c r="F132" s="5">
        <v>45621</v>
      </c>
      <c r="G132" s="3">
        <f t="shared" si="2"/>
        <v>0</v>
      </c>
      <c r="H132" s="10" t="s">
        <v>14</v>
      </c>
      <c r="I132" s="3">
        <f>G132*D132</f>
        <v>0</v>
      </c>
    </row>
    <row r="133" spans="1:9" x14ac:dyDescent="0.25">
      <c r="A133" s="5">
        <v>45596</v>
      </c>
      <c r="B133" s="3">
        <v>141</v>
      </c>
      <c r="C133" s="3">
        <v>988</v>
      </c>
      <c r="D133" s="19">
        <v>58</v>
      </c>
      <c r="E133" s="5">
        <v>45618</v>
      </c>
      <c r="F133" s="5">
        <v>45617</v>
      </c>
      <c r="G133" s="3">
        <f t="shared" si="2"/>
        <v>-1</v>
      </c>
      <c r="H133" s="10" t="s">
        <v>14</v>
      </c>
      <c r="I133" s="3">
        <f>G133*D133</f>
        <v>-58</v>
      </c>
    </row>
    <row r="134" spans="1:9" x14ac:dyDescent="0.25">
      <c r="A134" s="5">
        <v>45596</v>
      </c>
      <c r="B134" s="3">
        <v>368</v>
      </c>
      <c r="C134" s="3">
        <v>989</v>
      </c>
      <c r="D134" s="19">
        <v>1105.2</v>
      </c>
      <c r="E134" s="5">
        <v>45593</v>
      </c>
      <c r="F134" s="5">
        <v>45593</v>
      </c>
      <c r="G134" s="3">
        <f t="shared" si="2"/>
        <v>0</v>
      </c>
      <c r="H134" s="10" t="s">
        <v>14</v>
      </c>
      <c r="I134" s="3">
        <f>G134*D134</f>
        <v>0</v>
      </c>
    </row>
    <row r="135" spans="1:9" x14ac:dyDescent="0.25">
      <c r="A135" s="5">
        <v>45596</v>
      </c>
      <c r="B135" s="3">
        <v>368</v>
      </c>
      <c r="C135" s="3">
        <v>990</v>
      </c>
      <c r="D135" s="19">
        <v>1887.6</v>
      </c>
      <c r="E135" s="5">
        <v>45593</v>
      </c>
      <c r="F135" s="5">
        <v>45593</v>
      </c>
      <c r="G135" s="3">
        <f t="shared" si="2"/>
        <v>0</v>
      </c>
      <c r="H135" s="10" t="s">
        <v>14</v>
      </c>
      <c r="I135" s="3">
        <f>G135*D135</f>
        <v>0</v>
      </c>
    </row>
    <row r="136" spans="1:9" x14ac:dyDescent="0.25">
      <c r="A136" s="5">
        <v>45596</v>
      </c>
      <c r="B136" s="3">
        <v>368</v>
      </c>
      <c r="C136" s="3">
        <v>991</v>
      </c>
      <c r="D136" s="19">
        <v>1887.6</v>
      </c>
      <c r="E136" s="5">
        <v>45593</v>
      </c>
      <c r="F136" s="5">
        <v>45593</v>
      </c>
      <c r="G136" s="3">
        <f t="shared" si="2"/>
        <v>0</v>
      </c>
      <c r="H136" s="10" t="s">
        <v>14</v>
      </c>
      <c r="I136" s="3">
        <f>G136*D136</f>
        <v>0</v>
      </c>
    </row>
    <row r="137" spans="1:9" x14ac:dyDescent="0.25">
      <c r="A137" s="5">
        <v>45596</v>
      </c>
      <c r="B137" s="3">
        <v>2144</v>
      </c>
      <c r="C137" s="3">
        <v>992</v>
      </c>
      <c r="D137" s="19">
        <v>12875</v>
      </c>
      <c r="E137" s="5">
        <v>45594</v>
      </c>
      <c r="F137" s="5">
        <v>45594</v>
      </c>
      <c r="G137" s="3">
        <f t="shared" si="2"/>
        <v>0</v>
      </c>
      <c r="H137" s="10" t="s">
        <v>14</v>
      </c>
      <c r="I137" s="3">
        <f>G137*D137</f>
        <v>0</v>
      </c>
    </row>
    <row r="138" spans="1:9" x14ac:dyDescent="0.25">
      <c r="A138" s="5">
        <v>45596</v>
      </c>
      <c r="B138" s="3">
        <v>2107</v>
      </c>
      <c r="C138" s="3">
        <v>993</v>
      </c>
      <c r="D138" s="19">
        <v>380.21</v>
      </c>
      <c r="E138" s="5">
        <v>45626</v>
      </c>
      <c r="F138" s="5">
        <v>45625</v>
      </c>
      <c r="G138" s="3">
        <f t="shared" si="2"/>
        <v>-1</v>
      </c>
      <c r="H138" s="16" t="s">
        <v>16</v>
      </c>
      <c r="I138" s="3">
        <f>G138*D138</f>
        <v>-380.21</v>
      </c>
    </row>
    <row r="139" spans="1:9" x14ac:dyDescent="0.25">
      <c r="A139" s="5">
        <v>45596</v>
      </c>
      <c r="B139" s="3">
        <v>2107</v>
      </c>
      <c r="C139" s="3">
        <v>994</v>
      </c>
      <c r="D139" s="19">
        <v>265.7</v>
      </c>
      <c r="E139" s="5">
        <v>45626</v>
      </c>
      <c r="F139" s="5">
        <v>45625</v>
      </c>
      <c r="G139" s="3">
        <f t="shared" si="2"/>
        <v>-1</v>
      </c>
      <c r="H139" s="16" t="s">
        <v>16</v>
      </c>
      <c r="I139" s="3">
        <f>G139*D139</f>
        <v>-265.7</v>
      </c>
    </row>
    <row r="140" spans="1:9" x14ac:dyDescent="0.25">
      <c r="A140" s="5">
        <v>45596</v>
      </c>
      <c r="B140" s="3">
        <v>357</v>
      </c>
      <c r="C140" s="3">
        <v>995</v>
      </c>
      <c r="D140" s="19">
        <v>10</v>
      </c>
      <c r="E140" s="5">
        <v>45595</v>
      </c>
      <c r="F140" s="5">
        <v>45595</v>
      </c>
      <c r="G140" s="3">
        <f t="shared" si="2"/>
        <v>0</v>
      </c>
      <c r="H140" s="16" t="s">
        <v>16</v>
      </c>
      <c r="I140" s="3">
        <f>G140*D140</f>
        <v>0</v>
      </c>
    </row>
    <row r="141" spans="1:9" x14ac:dyDescent="0.25">
      <c r="A141" s="5">
        <v>45596</v>
      </c>
      <c r="B141" s="3">
        <v>346</v>
      </c>
      <c r="C141" s="3">
        <v>996</v>
      </c>
      <c r="D141" s="19">
        <v>117.87</v>
      </c>
      <c r="E141" s="5">
        <v>45595</v>
      </c>
      <c r="F141" s="5">
        <v>45595</v>
      </c>
      <c r="G141" s="3">
        <f t="shared" si="2"/>
        <v>0</v>
      </c>
      <c r="H141" s="16" t="s">
        <v>16</v>
      </c>
      <c r="I141" s="3">
        <f>G141*D141</f>
        <v>0</v>
      </c>
    </row>
    <row r="142" spans="1:9" x14ac:dyDescent="0.25">
      <c r="A142" s="5">
        <v>45596</v>
      </c>
      <c r="B142" s="3">
        <v>1732</v>
      </c>
      <c r="C142" s="3">
        <v>998</v>
      </c>
      <c r="D142" s="19">
        <v>32.770000000000003</v>
      </c>
      <c r="E142" s="5">
        <v>45595</v>
      </c>
      <c r="F142" s="5">
        <v>45595</v>
      </c>
      <c r="G142" s="3">
        <f t="shared" si="2"/>
        <v>0</v>
      </c>
      <c r="H142" s="20" t="s">
        <v>18</v>
      </c>
      <c r="I142" s="3">
        <f>G142*D142</f>
        <v>0</v>
      </c>
    </row>
    <row r="143" spans="1:9" x14ac:dyDescent="0.25">
      <c r="A143" s="5">
        <v>45596</v>
      </c>
      <c r="B143" s="3">
        <v>1360</v>
      </c>
      <c r="C143" s="3">
        <v>999</v>
      </c>
      <c r="D143" s="19">
        <v>26783.49</v>
      </c>
      <c r="E143" s="5">
        <v>45626</v>
      </c>
      <c r="F143" s="5">
        <v>45624</v>
      </c>
      <c r="G143" s="3">
        <f t="shared" si="2"/>
        <v>-2</v>
      </c>
      <c r="H143" s="10" t="s">
        <v>14</v>
      </c>
      <c r="I143" s="3">
        <f>G143*D143</f>
        <v>-53566.98</v>
      </c>
    </row>
    <row r="144" spans="1:9" x14ac:dyDescent="0.25">
      <c r="A144" s="5">
        <v>45596</v>
      </c>
      <c r="B144" s="3">
        <v>1360</v>
      </c>
      <c r="C144" s="3">
        <v>1000</v>
      </c>
      <c r="D144" s="19">
        <v>2582.02</v>
      </c>
      <c r="E144" s="5">
        <v>45626</v>
      </c>
      <c r="F144" s="5">
        <v>45624</v>
      </c>
      <c r="G144" s="3">
        <f t="shared" si="2"/>
        <v>-2</v>
      </c>
      <c r="H144" s="10" t="s">
        <v>14</v>
      </c>
      <c r="I144" s="3">
        <f>G144*D144</f>
        <v>-5164.04</v>
      </c>
    </row>
    <row r="145" spans="1:9" x14ac:dyDescent="0.25">
      <c r="A145" s="5">
        <v>45596</v>
      </c>
      <c r="B145" s="3">
        <v>1360</v>
      </c>
      <c r="C145" s="3">
        <v>1001</v>
      </c>
      <c r="D145" s="19">
        <v>2684.84</v>
      </c>
      <c r="E145" s="5">
        <v>45626</v>
      </c>
      <c r="F145" s="5">
        <v>45624</v>
      </c>
      <c r="G145" s="3">
        <f t="shared" si="2"/>
        <v>-2</v>
      </c>
      <c r="H145" s="10" t="s">
        <v>14</v>
      </c>
      <c r="I145" s="3">
        <f>G145*D145</f>
        <v>-5369.68</v>
      </c>
    </row>
    <row r="146" spans="1:9" x14ac:dyDescent="0.25">
      <c r="A146" s="5">
        <v>45596</v>
      </c>
      <c r="B146" s="3">
        <v>1360</v>
      </c>
      <c r="C146" s="3">
        <v>1002</v>
      </c>
      <c r="D146" s="19">
        <v>2267.5700000000002</v>
      </c>
      <c r="E146" s="5">
        <v>45626</v>
      </c>
      <c r="F146" s="5">
        <v>45624</v>
      </c>
      <c r="G146" s="3">
        <f t="shared" si="2"/>
        <v>-2</v>
      </c>
      <c r="H146" s="10" t="s">
        <v>14</v>
      </c>
      <c r="I146" s="3">
        <f>G146*D146</f>
        <v>-4535.1400000000003</v>
      </c>
    </row>
    <row r="147" spans="1:9" x14ac:dyDescent="0.25">
      <c r="A147" s="5">
        <v>45596</v>
      </c>
      <c r="B147" s="3">
        <v>1360</v>
      </c>
      <c r="C147" s="3">
        <v>1003</v>
      </c>
      <c r="D147" s="19">
        <v>2551.02</v>
      </c>
      <c r="E147" s="5">
        <v>45626</v>
      </c>
      <c r="F147" s="5">
        <v>45624</v>
      </c>
      <c r="G147" s="3">
        <f t="shared" si="2"/>
        <v>-2</v>
      </c>
      <c r="H147" s="10" t="s">
        <v>14</v>
      </c>
      <c r="I147" s="3">
        <f>G147*D147</f>
        <v>-5102.04</v>
      </c>
    </row>
    <row r="148" spans="1:9" x14ac:dyDescent="0.25">
      <c r="A148" s="5">
        <v>45596</v>
      </c>
      <c r="B148" s="3">
        <v>1360</v>
      </c>
      <c r="C148" s="3">
        <v>1004</v>
      </c>
      <c r="D148" s="19">
        <v>2291.91</v>
      </c>
      <c r="E148" s="5">
        <v>45626</v>
      </c>
      <c r="F148" s="5">
        <v>45624</v>
      </c>
      <c r="G148" s="3">
        <f t="shared" si="2"/>
        <v>-2</v>
      </c>
      <c r="H148" s="10" t="s">
        <v>14</v>
      </c>
      <c r="I148" s="3">
        <f>G148*D148</f>
        <v>-4583.82</v>
      </c>
    </row>
    <row r="149" spans="1:9" x14ac:dyDescent="0.25">
      <c r="A149" s="5">
        <v>45596</v>
      </c>
      <c r="B149" s="3">
        <v>955</v>
      </c>
      <c r="C149" s="3">
        <v>1005</v>
      </c>
      <c r="D149" s="19">
        <v>10808.41</v>
      </c>
      <c r="E149" s="5">
        <v>45626</v>
      </c>
      <c r="F149" s="5">
        <v>45623</v>
      </c>
      <c r="G149" s="3">
        <f t="shared" si="2"/>
        <v>-3</v>
      </c>
      <c r="H149" s="10" t="s">
        <v>14</v>
      </c>
      <c r="I149" s="3">
        <f>G149*D149</f>
        <v>-32425.23</v>
      </c>
    </row>
    <row r="150" spans="1:9" x14ac:dyDescent="0.25">
      <c r="A150" s="5">
        <v>45596</v>
      </c>
      <c r="B150" s="3">
        <v>435</v>
      </c>
      <c r="C150" s="3">
        <v>1006</v>
      </c>
      <c r="D150" s="19">
        <v>11.48</v>
      </c>
      <c r="E150" s="5">
        <v>45596</v>
      </c>
      <c r="F150" s="5">
        <v>45596</v>
      </c>
      <c r="G150" s="3">
        <f t="shared" si="2"/>
        <v>0</v>
      </c>
      <c r="H150" s="14" t="s">
        <v>15</v>
      </c>
      <c r="I150" s="3">
        <f>G150*D150</f>
        <v>0</v>
      </c>
    </row>
    <row r="151" spans="1:9" x14ac:dyDescent="0.25">
      <c r="A151" s="5">
        <v>45602</v>
      </c>
      <c r="B151" s="3">
        <v>1952</v>
      </c>
      <c r="C151" s="3">
        <v>1007</v>
      </c>
      <c r="D151" s="19">
        <v>8.42</v>
      </c>
      <c r="E151" s="5">
        <v>45602</v>
      </c>
      <c r="F151" s="5">
        <v>45602</v>
      </c>
      <c r="G151" s="3">
        <f t="shared" si="2"/>
        <v>0</v>
      </c>
      <c r="H151" s="14" t="s">
        <v>15</v>
      </c>
      <c r="I151" s="3">
        <f>G151*D151</f>
        <v>0</v>
      </c>
    </row>
    <row r="152" spans="1:9" x14ac:dyDescent="0.25">
      <c r="A152" s="5">
        <v>45602</v>
      </c>
      <c r="B152" s="3">
        <v>2101</v>
      </c>
      <c r="C152" s="3">
        <v>1008</v>
      </c>
      <c r="D152" s="19">
        <v>443.37</v>
      </c>
      <c r="E152" s="5">
        <v>45626</v>
      </c>
      <c r="F152" s="5">
        <v>45624</v>
      </c>
      <c r="G152" s="3">
        <f t="shared" si="2"/>
        <v>-2</v>
      </c>
      <c r="H152" s="14" t="s">
        <v>15</v>
      </c>
      <c r="I152" s="3">
        <f>G152*D152</f>
        <v>-886.74</v>
      </c>
    </row>
    <row r="153" spans="1:9" x14ac:dyDescent="0.25">
      <c r="A153" s="5">
        <v>45602</v>
      </c>
      <c r="B153" s="3">
        <v>22</v>
      </c>
      <c r="C153" s="3">
        <v>1009</v>
      </c>
      <c r="D153" s="19">
        <v>249303.48300000001</v>
      </c>
      <c r="E153" s="5">
        <v>45626</v>
      </c>
      <c r="F153" s="5">
        <v>45623</v>
      </c>
      <c r="G153" s="3">
        <f t="shared" si="2"/>
        <v>-3</v>
      </c>
      <c r="H153" s="10" t="s">
        <v>14</v>
      </c>
      <c r="I153" s="3">
        <f>G153*D153</f>
        <v>-747910.44900000002</v>
      </c>
    </row>
    <row r="154" spans="1:9" x14ac:dyDescent="0.25">
      <c r="A154" s="5">
        <v>45602</v>
      </c>
      <c r="B154" s="3">
        <v>2140</v>
      </c>
      <c r="C154" s="3">
        <v>1010</v>
      </c>
      <c r="D154" s="19">
        <v>3588</v>
      </c>
      <c r="E154" s="5">
        <v>45624</v>
      </c>
      <c r="F154" s="5">
        <v>45614</v>
      </c>
      <c r="G154" s="3">
        <f t="shared" si="2"/>
        <v>-10</v>
      </c>
      <c r="H154" s="10" t="s">
        <v>14</v>
      </c>
      <c r="I154" s="3">
        <f>G154*D154</f>
        <v>-35880</v>
      </c>
    </row>
    <row r="155" spans="1:9" x14ac:dyDescent="0.25">
      <c r="A155" s="5">
        <v>45602</v>
      </c>
      <c r="B155" s="3">
        <v>224</v>
      </c>
      <c r="C155" s="3">
        <v>1012</v>
      </c>
      <c r="D155" s="19">
        <v>1265</v>
      </c>
      <c r="E155" s="5">
        <v>45620</v>
      </c>
      <c r="F155" s="5">
        <v>45604</v>
      </c>
      <c r="G155" s="3">
        <f t="shared" si="2"/>
        <v>-16</v>
      </c>
      <c r="H155" s="10" t="s">
        <v>14</v>
      </c>
      <c r="I155" s="3">
        <f>G155*D155</f>
        <v>-20240</v>
      </c>
    </row>
    <row r="156" spans="1:9" x14ac:dyDescent="0.25">
      <c r="A156" s="5">
        <v>45602</v>
      </c>
      <c r="B156" s="3">
        <v>2060</v>
      </c>
      <c r="C156" s="3">
        <v>1013</v>
      </c>
      <c r="D156" s="19">
        <v>12184.32</v>
      </c>
      <c r="E156" s="5">
        <v>45626</v>
      </c>
      <c r="F156" s="5">
        <v>45623</v>
      </c>
      <c r="G156" s="3">
        <f t="shared" si="2"/>
        <v>-3</v>
      </c>
      <c r="H156" s="10" t="s">
        <v>14</v>
      </c>
      <c r="I156" s="3">
        <f>G156*D156</f>
        <v>-36552.959999999999</v>
      </c>
    </row>
    <row r="157" spans="1:9" x14ac:dyDescent="0.25">
      <c r="A157" s="5">
        <v>45602</v>
      </c>
      <c r="B157" s="3">
        <v>180</v>
      </c>
      <c r="C157" s="3">
        <v>1014</v>
      </c>
      <c r="D157" s="19">
        <v>591.51</v>
      </c>
      <c r="E157" s="5">
        <v>45657</v>
      </c>
      <c r="F157" s="5">
        <v>45645</v>
      </c>
      <c r="G157" s="3">
        <f t="shared" si="2"/>
        <v>-12</v>
      </c>
      <c r="H157" s="13" t="s">
        <v>12</v>
      </c>
      <c r="I157" s="3">
        <f>G157*D157</f>
        <v>-7098.12</v>
      </c>
    </row>
    <row r="158" spans="1:9" x14ac:dyDescent="0.25">
      <c r="A158" s="5">
        <v>45602</v>
      </c>
      <c r="B158" s="3">
        <v>1916</v>
      </c>
      <c r="C158" s="3">
        <v>1017</v>
      </c>
      <c r="D158" s="19">
        <v>43455.09</v>
      </c>
      <c r="E158" s="5">
        <v>45631</v>
      </c>
      <c r="F158" s="5">
        <v>45632</v>
      </c>
      <c r="G158" s="3">
        <f t="shared" si="2"/>
        <v>1</v>
      </c>
      <c r="H158" s="10" t="s">
        <v>14</v>
      </c>
      <c r="I158" s="3">
        <f>G158*D158</f>
        <v>43455.09</v>
      </c>
    </row>
    <row r="159" spans="1:9" x14ac:dyDescent="0.25">
      <c r="A159" s="5">
        <v>45602</v>
      </c>
      <c r="B159" s="3">
        <v>1791</v>
      </c>
      <c r="C159" s="3">
        <v>1018</v>
      </c>
      <c r="D159" s="19">
        <v>312</v>
      </c>
      <c r="E159" s="5">
        <v>45630</v>
      </c>
      <c r="F159" s="5">
        <v>45632</v>
      </c>
      <c r="G159" s="3">
        <f t="shared" si="2"/>
        <v>2</v>
      </c>
      <c r="H159" s="14" t="s">
        <v>15</v>
      </c>
      <c r="I159" s="3">
        <f>G159*D159</f>
        <v>624</v>
      </c>
    </row>
    <row r="160" spans="1:9" x14ac:dyDescent="0.25">
      <c r="A160" s="5">
        <v>45602</v>
      </c>
      <c r="B160" s="3">
        <v>884</v>
      </c>
      <c r="C160" s="3">
        <v>1019</v>
      </c>
      <c r="D160" s="19">
        <v>975.81</v>
      </c>
      <c r="E160" s="5">
        <v>45626</v>
      </c>
      <c r="F160" s="5">
        <v>45624</v>
      </c>
      <c r="G160" s="3">
        <f t="shared" si="2"/>
        <v>-2</v>
      </c>
      <c r="H160" s="14" t="s">
        <v>15</v>
      </c>
      <c r="I160" s="3">
        <f>G160*D160</f>
        <v>-1951.62</v>
      </c>
    </row>
    <row r="161" spans="1:9" x14ac:dyDescent="0.25">
      <c r="A161" s="5">
        <v>45602</v>
      </c>
      <c r="B161" s="3">
        <v>368</v>
      </c>
      <c r="C161" s="3">
        <v>1021</v>
      </c>
      <c r="D161" s="19">
        <v>12.3</v>
      </c>
      <c r="E161" s="5">
        <v>45624</v>
      </c>
      <c r="F161" s="5">
        <v>45624</v>
      </c>
      <c r="G161" s="3">
        <f t="shared" si="2"/>
        <v>0</v>
      </c>
      <c r="H161" s="12" t="s">
        <v>9</v>
      </c>
      <c r="I161" s="3">
        <f>G161*D161</f>
        <v>0</v>
      </c>
    </row>
    <row r="162" spans="1:9" x14ac:dyDescent="0.25">
      <c r="A162" s="5">
        <v>45602</v>
      </c>
      <c r="B162" s="3">
        <v>368</v>
      </c>
      <c r="C162" s="3">
        <v>1022</v>
      </c>
      <c r="D162" s="19">
        <v>114.75</v>
      </c>
      <c r="E162" s="5">
        <v>45624</v>
      </c>
      <c r="F162" s="5">
        <v>45624</v>
      </c>
      <c r="G162" s="3">
        <f t="shared" si="2"/>
        <v>0</v>
      </c>
      <c r="H162" s="12" t="s">
        <v>9</v>
      </c>
      <c r="I162" s="3">
        <f>G162*D162</f>
        <v>0</v>
      </c>
    </row>
    <row r="163" spans="1:9" x14ac:dyDescent="0.25">
      <c r="A163" s="5">
        <v>45602</v>
      </c>
      <c r="B163" s="3">
        <v>368</v>
      </c>
      <c r="C163" s="3">
        <v>1023</v>
      </c>
      <c r="D163" s="19">
        <v>148.75</v>
      </c>
      <c r="E163" s="5">
        <v>45624</v>
      </c>
      <c r="F163" s="5">
        <v>45624</v>
      </c>
      <c r="G163" s="3">
        <f t="shared" si="2"/>
        <v>0</v>
      </c>
      <c r="H163" s="12" t="s">
        <v>9</v>
      </c>
      <c r="I163" s="3">
        <f>G163*D163</f>
        <v>0</v>
      </c>
    </row>
    <row r="164" spans="1:9" x14ac:dyDescent="0.25">
      <c r="A164" s="5">
        <v>45602</v>
      </c>
      <c r="B164" s="3">
        <v>2146</v>
      </c>
      <c r="C164" s="3">
        <v>1024</v>
      </c>
      <c r="D164" s="19">
        <v>4650</v>
      </c>
      <c r="E164" s="5">
        <v>45630</v>
      </c>
      <c r="F164" s="5">
        <v>45632</v>
      </c>
      <c r="G164" s="3">
        <f t="shared" si="2"/>
        <v>2</v>
      </c>
      <c r="H164" s="10" t="s">
        <v>14</v>
      </c>
      <c r="I164" s="3">
        <f>G164*D164</f>
        <v>9300</v>
      </c>
    </row>
    <row r="165" spans="1:9" x14ac:dyDescent="0.25">
      <c r="A165" s="5">
        <v>45604</v>
      </c>
      <c r="B165" s="3">
        <v>737</v>
      </c>
      <c r="C165" s="3">
        <v>1031</v>
      </c>
      <c r="D165" s="19">
        <v>360</v>
      </c>
      <c r="E165" s="5">
        <v>45626</v>
      </c>
      <c r="F165" s="5">
        <v>45624</v>
      </c>
      <c r="G165" s="3">
        <f t="shared" si="2"/>
        <v>-2</v>
      </c>
      <c r="H165" s="17" t="s">
        <v>17</v>
      </c>
      <c r="I165" s="3">
        <f>G165*D165</f>
        <v>-720</v>
      </c>
    </row>
    <row r="166" spans="1:9" x14ac:dyDescent="0.25">
      <c r="A166" s="5">
        <v>45604</v>
      </c>
      <c r="B166" s="3">
        <v>136</v>
      </c>
      <c r="C166" s="3">
        <v>1032</v>
      </c>
      <c r="D166" s="19">
        <v>3450</v>
      </c>
      <c r="E166" s="5">
        <v>45626</v>
      </c>
      <c r="F166" s="5">
        <v>45623</v>
      </c>
      <c r="G166" s="3">
        <f t="shared" si="2"/>
        <v>-3</v>
      </c>
      <c r="H166" s="10" t="s">
        <v>14</v>
      </c>
      <c r="I166" s="3">
        <f>G166*D166</f>
        <v>-10350</v>
      </c>
    </row>
    <row r="167" spans="1:9" x14ac:dyDescent="0.25">
      <c r="A167" s="5">
        <v>45604</v>
      </c>
      <c r="B167" s="3">
        <v>1958</v>
      </c>
      <c r="C167" s="3">
        <v>1033</v>
      </c>
      <c r="D167" s="19">
        <v>1200</v>
      </c>
      <c r="E167" s="5">
        <v>45626</v>
      </c>
      <c r="F167" s="5">
        <v>45623</v>
      </c>
      <c r="G167" s="3">
        <f t="shared" si="2"/>
        <v>-3</v>
      </c>
      <c r="H167" s="10" t="s">
        <v>14</v>
      </c>
      <c r="I167" s="3">
        <f>G167*D167</f>
        <v>-3600</v>
      </c>
    </row>
    <row r="168" spans="1:9" x14ac:dyDescent="0.25">
      <c r="A168" s="5">
        <v>45604</v>
      </c>
      <c r="B168" s="3">
        <v>1967</v>
      </c>
      <c r="C168" s="3">
        <v>1034</v>
      </c>
      <c r="D168" s="19">
        <v>4062</v>
      </c>
      <c r="E168" s="5">
        <v>45626</v>
      </c>
      <c r="F168" s="5">
        <v>45623</v>
      </c>
      <c r="G168" s="3">
        <f t="shared" si="2"/>
        <v>-3</v>
      </c>
      <c r="H168" s="14" t="s">
        <v>15</v>
      </c>
      <c r="I168" s="3">
        <f>G168*D168</f>
        <v>-12186</v>
      </c>
    </row>
    <row r="169" spans="1:9" x14ac:dyDescent="0.25">
      <c r="A169" s="5">
        <v>45604</v>
      </c>
      <c r="B169" s="3">
        <v>779</v>
      </c>
      <c r="C169" s="3">
        <v>1035</v>
      </c>
      <c r="D169" s="19">
        <v>471</v>
      </c>
      <c r="E169" s="5">
        <v>45626</v>
      </c>
      <c r="F169" s="5">
        <v>45624</v>
      </c>
      <c r="G169" s="3">
        <f t="shared" si="2"/>
        <v>-2</v>
      </c>
      <c r="H169" s="20" t="s">
        <v>18</v>
      </c>
      <c r="I169" s="3">
        <f>G169*D169</f>
        <v>-942</v>
      </c>
    </row>
    <row r="170" spans="1:9" x14ac:dyDescent="0.25">
      <c r="A170" s="5">
        <v>45604</v>
      </c>
      <c r="B170" s="3">
        <v>12</v>
      </c>
      <c r="C170" s="3">
        <v>1036</v>
      </c>
      <c r="D170" s="19">
        <v>98.94</v>
      </c>
      <c r="E170" s="5">
        <v>45626</v>
      </c>
      <c r="F170" s="5">
        <v>45624</v>
      </c>
      <c r="G170" s="3">
        <f t="shared" si="2"/>
        <v>-2</v>
      </c>
      <c r="H170" s="13" t="s">
        <v>12</v>
      </c>
      <c r="I170" s="3">
        <f>G170*D170</f>
        <v>-197.88</v>
      </c>
    </row>
    <row r="171" spans="1:9" x14ac:dyDescent="0.25">
      <c r="A171" s="5">
        <v>45604</v>
      </c>
      <c r="B171" s="3">
        <v>1958</v>
      </c>
      <c r="C171" s="3">
        <v>1037</v>
      </c>
      <c r="D171" s="19">
        <v>1750</v>
      </c>
      <c r="E171" s="5">
        <v>45626</v>
      </c>
      <c r="F171" s="5">
        <v>45608</v>
      </c>
      <c r="G171" s="3">
        <f t="shared" si="2"/>
        <v>-18</v>
      </c>
      <c r="H171" s="10" t="s">
        <v>14</v>
      </c>
      <c r="I171" s="3">
        <f>G171*D171</f>
        <v>-31500</v>
      </c>
    </row>
    <row r="172" spans="1:9" x14ac:dyDescent="0.25">
      <c r="A172" s="5">
        <v>45604</v>
      </c>
      <c r="B172" s="3">
        <v>227</v>
      </c>
      <c r="C172" s="3">
        <v>1038</v>
      </c>
      <c r="D172" s="19">
        <v>35.909999999999997</v>
      </c>
      <c r="E172" s="5">
        <v>45603</v>
      </c>
      <c r="F172" s="5">
        <v>45608</v>
      </c>
      <c r="G172" s="3">
        <f t="shared" si="2"/>
        <v>5</v>
      </c>
      <c r="H172" s="14" t="s">
        <v>15</v>
      </c>
      <c r="I172" s="3">
        <f>G172*D172</f>
        <v>179.54999999999998</v>
      </c>
    </row>
    <row r="173" spans="1:9" x14ac:dyDescent="0.25">
      <c r="A173" s="5">
        <v>45608</v>
      </c>
      <c r="B173" s="3">
        <v>1598</v>
      </c>
      <c r="C173" s="3">
        <v>1039</v>
      </c>
      <c r="D173" s="19">
        <v>87.17</v>
      </c>
      <c r="E173" s="5">
        <v>45605</v>
      </c>
      <c r="F173" s="5">
        <v>45624</v>
      </c>
      <c r="G173" s="3">
        <f t="shared" si="2"/>
        <v>19</v>
      </c>
      <c r="H173" s="16" t="s">
        <v>16</v>
      </c>
      <c r="I173" s="3">
        <f>G173*D173</f>
        <v>1656.23</v>
      </c>
    </row>
    <row r="174" spans="1:9" x14ac:dyDescent="0.25">
      <c r="A174" s="5">
        <v>45608</v>
      </c>
      <c r="B174" s="3">
        <v>91</v>
      </c>
      <c r="C174" s="3">
        <v>1040</v>
      </c>
      <c r="D174" s="19">
        <v>790.59</v>
      </c>
      <c r="E174" s="5">
        <v>45621</v>
      </c>
      <c r="F174" s="5">
        <v>45618</v>
      </c>
      <c r="G174" s="3">
        <f t="shared" si="2"/>
        <v>-3</v>
      </c>
      <c r="H174" s="12" t="s">
        <v>9</v>
      </c>
      <c r="I174" s="3">
        <f>G174*D174</f>
        <v>-2371.77</v>
      </c>
    </row>
    <row r="175" spans="1:9" x14ac:dyDescent="0.25">
      <c r="A175" s="5">
        <v>45608</v>
      </c>
      <c r="B175" s="3">
        <v>91</v>
      </c>
      <c r="C175" s="3">
        <v>1041</v>
      </c>
      <c r="D175" s="19">
        <v>67.22</v>
      </c>
      <c r="E175" s="5">
        <v>45621</v>
      </c>
      <c r="F175" s="5">
        <v>45618</v>
      </c>
      <c r="G175" s="3">
        <f t="shared" si="2"/>
        <v>-3</v>
      </c>
      <c r="H175" s="12" t="s">
        <v>9</v>
      </c>
      <c r="I175" s="3">
        <f>G175*D175</f>
        <v>-201.66</v>
      </c>
    </row>
    <row r="176" spans="1:9" x14ac:dyDescent="0.25">
      <c r="A176" s="5">
        <v>45608</v>
      </c>
      <c r="B176" s="3">
        <v>1731</v>
      </c>
      <c r="C176" s="3">
        <v>1045</v>
      </c>
      <c r="D176" s="19">
        <v>112</v>
      </c>
      <c r="E176" s="5">
        <v>45623</v>
      </c>
      <c r="F176" s="5">
        <v>45623</v>
      </c>
      <c r="G176" s="3">
        <f t="shared" si="2"/>
        <v>0</v>
      </c>
      <c r="H176" s="14" t="s">
        <v>15</v>
      </c>
      <c r="I176" s="3">
        <f>G176*D176</f>
        <v>0</v>
      </c>
    </row>
    <row r="177" spans="1:9" x14ac:dyDescent="0.25">
      <c r="A177" s="5">
        <v>45608</v>
      </c>
      <c r="B177" s="3">
        <v>804</v>
      </c>
      <c r="C177" s="3">
        <v>1046</v>
      </c>
      <c r="D177" s="19">
        <v>1130.22</v>
      </c>
      <c r="E177" s="5">
        <v>45657</v>
      </c>
      <c r="F177" s="5">
        <v>45645</v>
      </c>
      <c r="G177" s="3">
        <f t="shared" si="2"/>
        <v>-12</v>
      </c>
      <c r="H177" s="18" t="s">
        <v>11</v>
      </c>
      <c r="I177" s="3">
        <f>G177*D177</f>
        <v>-13562.64</v>
      </c>
    </row>
    <row r="178" spans="1:9" x14ac:dyDescent="0.25">
      <c r="A178" s="5">
        <v>45608</v>
      </c>
      <c r="B178" s="3">
        <v>366</v>
      </c>
      <c r="C178" s="3">
        <v>1047</v>
      </c>
      <c r="D178" s="19">
        <v>645.89</v>
      </c>
      <c r="E178" s="5">
        <v>45626</v>
      </c>
      <c r="F178" s="5">
        <v>45624</v>
      </c>
      <c r="G178" s="3">
        <f t="shared" si="2"/>
        <v>-2</v>
      </c>
      <c r="H178" s="15" t="s">
        <v>13</v>
      </c>
      <c r="I178" s="3">
        <f>G178*D178</f>
        <v>-1291.78</v>
      </c>
    </row>
    <row r="179" spans="1:9" x14ac:dyDescent="0.25">
      <c r="A179" s="5">
        <v>45608</v>
      </c>
      <c r="B179" s="3">
        <v>1788</v>
      </c>
      <c r="C179" s="3">
        <v>1048</v>
      </c>
      <c r="D179" s="19">
        <v>450</v>
      </c>
      <c r="E179" s="5">
        <v>45626</v>
      </c>
      <c r="F179" s="5">
        <v>45624</v>
      </c>
      <c r="G179" s="3">
        <f t="shared" si="2"/>
        <v>-2</v>
      </c>
      <c r="H179" s="14" t="s">
        <v>15</v>
      </c>
      <c r="I179" s="3">
        <f>G179*D179</f>
        <v>-900</v>
      </c>
    </row>
    <row r="180" spans="1:9" x14ac:dyDescent="0.25">
      <c r="A180" s="5">
        <v>45608</v>
      </c>
      <c r="B180" s="3">
        <v>1600</v>
      </c>
      <c r="C180" s="3">
        <v>1049</v>
      </c>
      <c r="D180" s="19">
        <v>23.56</v>
      </c>
      <c r="E180" s="5">
        <v>45611</v>
      </c>
      <c r="F180" s="5">
        <v>45611</v>
      </c>
      <c r="G180" s="3">
        <f t="shared" si="2"/>
        <v>0</v>
      </c>
      <c r="H180" s="16" t="s">
        <v>16</v>
      </c>
      <c r="I180" s="3">
        <f>G180*D180</f>
        <v>0</v>
      </c>
    </row>
    <row r="181" spans="1:9" x14ac:dyDescent="0.25">
      <c r="A181" s="5">
        <v>45608</v>
      </c>
      <c r="B181" s="3">
        <v>2015</v>
      </c>
      <c r="C181" s="3">
        <v>1050</v>
      </c>
      <c r="D181" s="19">
        <v>1785</v>
      </c>
      <c r="E181" s="5">
        <v>45626</v>
      </c>
      <c r="F181" s="5">
        <v>45624</v>
      </c>
      <c r="G181" s="3">
        <f t="shared" si="2"/>
        <v>-2</v>
      </c>
      <c r="H181" s="14" t="s">
        <v>15</v>
      </c>
      <c r="I181" s="3">
        <f>G181*D181</f>
        <v>-3570</v>
      </c>
    </row>
    <row r="182" spans="1:9" x14ac:dyDescent="0.25">
      <c r="A182" s="5">
        <v>45608</v>
      </c>
      <c r="B182" s="3">
        <v>1987</v>
      </c>
      <c r="C182" s="3">
        <v>1051</v>
      </c>
      <c r="D182" s="19">
        <v>5422.54</v>
      </c>
      <c r="E182" s="5">
        <v>45634</v>
      </c>
      <c r="F182" s="5">
        <v>45632</v>
      </c>
      <c r="G182" s="3">
        <f t="shared" si="2"/>
        <v>-2</v>
      </c>
      <c r="H182" s="14" t="s">
        <v>15</v>
      </c>
      <c r="I182" s="3">
        <f>G182*D182</f>
        <v>-10845.08</v>
      </c>
    </row>
    <row r="183" spans="1:9" x14ac:dyDescent="0.25">
      <c r="A183" s="5">
        <v>45608</v>
      </c>
      <c r="B183" s="3">
        <v>658</v>
      </c>
      <c r="C183" s="3">
        <v>1054</v>
      </c>
      <c r="D183" s="19">
        <v>14854.57</v>
      </c>
      <c r="E183" s="5">
        <v>45626</v>
      </c>
      <c r="F183" s="5">
        <v>45623</v>
      </c>
      <c r="G183" s="3">
        <f t="shared" si="2"/>
        <v>-3</v>
      </c>
      <c r="H183" s="10" t="s">
        <v>14</v>
      </c>
      <c r="I183" s="3">
        <f>G183*D183</f>
        <v>-44563.71</v>
      </c>
    </row>
    <row r="184" spans="1:9" x14ac:dyDescent="0.25">
      <c r="A184" s="5">
        <v>45608</v>
      </c>
      <c r="B184" s="3">
        <v>737</v>
      </c>
      <c r="C184" s="3">
        <v>1057</v>
      </c>
      <c r="D184" s="19">
        <v>560</v>
      </c>
      <c r="E184" s="5">
        <v>45626</v>
      </c>
      <c r="F184" s="5">
        <v>45624</v>
      </c>
      <c r="G184" s="3">
        <f t="shared" si="2"/>
        <v>-2</v>
      </c>
      <c r="H184" s="14" t="s">
        <v>15</v>
      </c>
      <c r="I184" s="3">
        <f>G184*D184</f>
        <v>-1120</v>
      </c>
    </row>
    <row r="185" spans="1:9" x14ac:dyDescent="0.25">
      <c r="A185" s="5">
        <v>45608</v>
      </c>
      <c r="B185" s="3">
        <v>1446</v>
      </c>
      <c r="C185" s="3">
        <v>1058</v>
      </c>
      <c r="D185" s="19">
        <v>48.57</v>
      </c>
      <c r="E185" s="5">
        <v>45637</v>
      </c>
      <c r="F185" s="5">
        <v>45639</v>
      </c>
      <c r="G185" s="3">
        <f t="shared" si="2"/>
        <v>2</v>
      </c>
      <c r="H185" s="14" t="s">
        <v>15</v>
      </c>
      <c r="I185" s="3">
        <f>G185*D185</f>
        <v>97.14</v>
      </c>
    </row>
    <row r="186" spans="1:9" x14ac:dyDescent="0.25">
      <c r="A186" s="5">
        <v>45608</v>
      </c>
      <c r="B186" s="3">
        <v>1436</v>
      </c>
      <c r="C186" s="3">
        <v>1059</v>
      </c>
      <c r="D186" s="19">
        <v>15.49</v>
      </c>
      <c r="E186" s="5">
        <v>45603</v>
      </c>
      <c r="F186" s="5">
        <v>45611</v>
      </c>
      <c r="G186" s="3">
        <f t="shared" si="2"/>
        <v>8</v>
      </c>
      <c r="H186" s="14" t="s">
        <v>15</v>
      </c>
      <c r="I186" s="3">
        <f>G186*D186</f>
        <v>123.92</v>
      </c>
    </row>
    <row r="187" spans="1:9" x14ac:dyDescent="0.25">
      <c r="A187" s="5">
        <v>45608</v>
      </c>
      <c r="B187" s="3">
        <v>1603</v>
      </c>
      <c r="C187" s="3">
        <v>1060</v>
      </c>
      <c r="D187" s="19">
        <v>31.28</v>
      </c>
      <c r="E187" s="5">
        <v>45626</v>
      </c>
      <c r="F187" s="5">
        <v>45624</v>
      </c>
      <c r="G187" s="3">
        <f t="shared" si="2"/>
        <v>-2</v>
      </c>
      <c r="H187" s="16" t="s">
        <v>16</v>
      </c>
      <c r="I187" s="3">
        <f>G187*D187</f>
        <v>-62.56</v>
      </c>
    </row>
    <row r="188" spans="1:9" x14ac:dyDescent="0.25">
      <c r="A188" s="5">
        <v>45608</v>
      </c>
      <c r="B188" s="3">
        <v>260</v>
      </c>
      <c r="C188" s="3">
        <v>1061</v>
      </c>
      <c r="D188" s="19">
        <v>3690</v>
      </c>
      <c r="E188" s="5">
        <v>45637</v>
      </c>
      <c r="F188" s="5">
        <v>45632</v>
      </c>
      <c r="G188" s="3">
        <f t="shared" si="2"/>
        <v>-5</v>
      </c>
      <c r="H188" s="10" t="s">
        <v>14</v>
      </c>
      <c r="I188" s="3">
        <f>G188*D188</f>
        <v>-18450</v>
      </c>
    </row>
    <row r="189" spans="1:9" x14ac:dyDescent="0.25">
      <c r="A189" s="5">
        <v>45608</v>
      </c>
      <c r="B189" s="3">
        <v>260</v>
      </c>
      <c r="C189" s="3">
        <v>1062</v>
      </c>
      <c r="D189" s="19">
        <v>680</v>
      </c>
      <c r="E189" s="5">
        <v>45637</v>
      </c>
      <c r="F189" s="5">
        <v>45632</v>
      </c>
      <c r="G189" s="3">
        <f t="shared" si="2"/>
        <v>-5</v>
      </c>
      <c r="H189" s="10" t="s">
        <v>14</v>
      </c>
      <c r="I189" s="3">
        <f>G189*D189</f>
        <v>-3400</v>
      </c>
    </row>
    <row r="190" spans="1:9" x14ac:dyDescent="0.25">
      <c r="A190" s="5">
        <v>45611</v>
      </c>
      <c r="B190" s="3">
        <v>22</v>
      </c>
      <c r="C190" s="3">
        <v>1065</v>
      </c>
      <c r="D190" s="19">
        <v>193271.45</v>
      </c>
      <c r="E190" s="5">
        <v>45626</v>
      </c>
      <c r="F190" s="5">
        <v>45625</v>
      </c>
      <c r="G190" s="3">
        <f t="shared" si="2"/>
        <v>-1</v>
      </c>
      <c r="H190" s="10" t="s">
        <v>14</v>
      </c>
      <c r="I190" s="3">
        <f>G190*D190</f>
        <v>-193271.45</v>
      </c>
    </row>
    <row r="191" spans="1:9" x14ac:dyDescent="0.25">
      <c r="A191" s="5">
        <v>45611</v>
      </c>
      <c r="B191" s="3">
        <v>1855</v>
      </c>
      <c r="C191" s="3">
        <v>1066</v>
      </c>
      <c r="D191" s="19">
        <v>3900</v>
      </c>
      <c r="E191" s="5">
        <v>45638</v>
      </c>
      <c r="F191" s="5">
        <v>45636</v>
      </c>
      <c r="G191" s="3">
        <f t="shared" si="2"/>
        <v>-2</v>
      </c>
      <c r="H191" s="10" t="s">
        <v>14</v>
      </c>
      <c r="I191" s="3">
        <f>G191*D191</f>
        <v>-7800</v>
      </c>
    </row>
    <row r="192" spans="1:9" x14ac:dyDescent="0.25">
      <c r="A192" s="5">
        <v>45611</v>
      </c>
      <c r="B192" s="3">
        <v>1987</v>
      </c>
      <c r="C192" s="3">
        <v>1068</v>
      </c>
      <c r="D192" s="19">
        <v>4957.99</v>
      </c>
      <c r="E192" s="5">
        <v>45634</v>
      </c>
      <c r="F192" s="5">
        <v>45632</v>
      </c>
      <c r="G192" s="3">
        <f t="shared" si="2"/>
        <v>-2</v>
      </c>
      <c r="H192" s="10" t="s">
        <v>14</v>
      </c>
      <c r="I192" s="3">
        <f>G192*D192</f>
        <v>-9915.98</v>
      </c>
    </row>
    <row r="193" spans="1:9" x14ac:dyDescent="0.25">
      <c r="A193" s="5">
        <v>45611</v>
      </c>
      <c r="B193" s="3">
        <v>323</v>
      </c>
      <c r="C193" s="3">
        <v>1069</v>
      </c>
      <c r="D193" s="19">
        <v>45.77</v>
      </c>
      <c r="E193" s="5">
        <v>45638</v>
      </c>
      <c r="F193" s="5">
        <v>45632</v>
      </c>
      <c r="G193" s="3">
        <f t="shared" si="2"/>
        <v>-6</v>
      </c>
      <c r="H193" s="15" t="s">
        <v>13</v>
      </c>
      <c r="I193" s="3">
        <f>G193*D193</f>
        <v>-274.62</v>
      </c>
    </row>
    <row r="194" spans="1:9" x14ac:dyDescent="0.25">
      <c r="A194" s="5">
        <v>45611</v>
      </c>
      <c r="B194" s="3">
        <v>323</v>
      </c>
      <c r="C194" s="3">
        <v>1070</v>
      </c>
      <c r="D194" s="19">
        <v>27.4</v>
      </c>
      <c r="E194" s="5">
        <v>45638</v>
      </c>
      <c r="F194" s="5">
        <v>45635</v>
      </c>
      <c r="G194" s="3">
        <f t="shared" ref="G194:G257" si="3">F194-E194</f>
        <v>-3</v>
      </c>
      <c r="H194" s="15" t="s">
        <v>13</v>
      </c>
      <c r="I194" s="3">
        <f>G194*D194</f>
        <v>-82.199999999999989</v>
      </c>
    </row>
    <row r="195" spans="1:9" x14ac:dyDescent="0.25">
      <c r="A195" s="5">
        <v>45611</v>
      </c>
      <c r="B195" s="3">
        <v>1428</v>
      </c>
      <c r="C195" s="3">
        <v>1071</v>
      </c>
      <c r="D195" s="19">
        <v>626.28</v>
      </c>
      <c r="E195" s="5">
        <v>45638</v>
      </c>
      <c r="F195" s="5">
        <v>45638</v>
      </c>
      <c r="G195" s="3">
        <f t="shared" si="3"/>
        <v>0</v>
      </c>
      <c r="H195" s="11" t="s">
        <v>10</v>
      </c>
      <c r="I195" s="3">
        <f>G195*D195</f>
        <v>0</v>
      </c>
    </row>
    <row r="196" spans="1:9" x14ac:dyDescent="0.25">
      <c r="A196" s="5">
        <v>45611</v>
      </c>
      <c r="B196" s="3">
        <v>1555</v>
      </c>
      <c r="C196" s="3">
        <v>1072</v>
      </c>
      <c r="D196" s="19">
        <v>2600</v>
      </c>
      <c r="E196" s="5">
        <v>45640</v>
      </c>
      <c r="F196" s="5">
        <v>45637</v>
      </c>
      <c r="G196" s="3">
        <f t="shared" si="3"/>
        <v>-3</v>
      </c>
      <c r="H196" s="14" t="s">
        <v>15</v>
      </c>
      <c r="I196" s="3">
        <f>G196*D196</f>
        <v>-7800</v>
      </c>
    </row>
    <row r="197" spans="1:9" x14ac:dyDescent="0.25">
      <c r="A197" s="5">
        <v>45611</v>
      </c>
      <c r="B197" s="3">
        <v>1968</v>
      </c>
      <c r="C197" s="3">
        <v>1073</v>
      </c>
      <c r="D197" s="19">
        <v>11.12</v>
      </c>
      <c r="E197" s="5">
        <v>45624</v>
      </c>
      <c r="F197" s="5">
        <v>45624</v>
      </c>
      <c r="G197" s="3">
        <f t="shared" si="3"/>
        <v>0</v>
      </c>
      <c r="H197" s="10" t="s">
        <v>14</v>
      </c>
      <c r="I197" s="3">
        <f>G197*D197</f>
        <v>0</v>
      </c>
    </row>
    <row r="198" spans="1:9" x14ac:dyDescent="0.25">
      <c r="A198" s="5">
        <v>45611</v>
      </c>
      <c r="B198" s="3">
        <v>1530</v>
      </c>
      <c r="C198" s="3">
        <v>1074</v>
      </c>
      <c r="D198" s="19">
        <v>9603.2900000000009</v>
      </c>
      <c r="E198" s="5">
        <v>45639</v>
      </c>
      <c r="F198" s="5">
        <v>45637</v>
      </c>
      <c r="G198" s="3">
        <f t="shared" si="3"/>
        <v>-2</v>
      </c>
      <c r="H198" s="10" t="s">
        <v>14</v>
      </c>
      <c r="I198" s="3">
        <f>G198*D198</f>
        <v>-19206.580000000002</v>
      </c>
    </row>
    <row r="199" spans="1:9" x14ac:dyDescent="0.25">
      <c r="A199" s="5">
        <v>45611</v>
      </c>
      <c r="B199" s="3">
        <v>1530</v>
      </c>
      <c r="C199" s="3">
        <v>1075</v>
      </c>
      <c r="D199" s="19">
        <v>8049.83</v>
      </c>
      <c r="E199" s="5">
        <v>45639</v>
      </c>
      <c r="F199" s="5">
        <v>45637</v>
      </c>
      <c r="G199" s="3">
        <f t="shared" si="3"/>
        <v>-2</v>
      </c>
      <c r="H199" s="10" t="s">
        <v>14</v>
      </c>
      <c r="I199" s="3">
        <f>G199*D199</f>
        <v>-16099.66</v>
      </c>
    </row>
    <row r="200" spans="1:9" x14ac:dyDescent="0.25">
      <c r="A200" s="5">
        <v>45614</v>
      </c>
      <c r="B200" s="3">
        <v>1829</v>
      </c>
      <c r="C200" s="3">
        <v>1082</v>
      </c>
      <c r="D200" s="19">
        <v>25500</v>
      </c>
      <c r="E200" s="5">
        <v>45640</v>
      </c>
      <c r="F200" s="5">
        <v>45636</v>
      </c>
      <c r="G200" s="3">
        <f t="shared" si="3"/>
        <v>-4</v>
      </c>
      <c r="H200" s="10" t="s">
        <v>14</v>
      </c>
      <c r="I200" s="3">
        <f>G200*D200</f>
        <v>-102000</v>
      </c>
    </row>
    <row r="201" spans="1:9" x14ac:dyDescent="0.25">
      <c r="A201" s="5">
        <v>45614</v>
      </c>
      <c r="B201" s="3">
        <v>368</v>
      </c>
      <c r="C201" s="3">
        <v>1083</v>
      </c>
      <c r="D201" s="19">
        <v>21</v>
      </c>
      <c r="E201" s="5">
        <v>45635</v>
      </c>
      <c r="F201" s="5">
        <v>45632</v>
      </c>
      <c r="G201" s="3">
        <f t="shared" si="3"/>
        <v>-3</v>
      </c>
      <c r="H201" s="10" t="s">
        <v>14</v>
      </c>
      <c r="I201" s="3">
        <f>G201*D201</f>
        <v>-63</v>
      </c>
    </row>
    <row r="202" spans="1:9" x14ac:dyDescent="0.25">
      <c r="A202" s="5">
        <v>45614</v>
      </c>
      <c r="B202" s="3">
        <v>2080</v>
      </c>
      <c r="C202" s="3">
        <v>1084</v>
      </c>
      <c r="D202" s="19">
        <v>714.87</v>
      </c>
      <c r="E202" s="5">
        <v>45638</v>
      </c>
      <c r="F202" s="5">
        <v>45638</v>
      </c>
      <c r="G202" s="3">
        <f t="shared" si="3"/>
        <v>0</v>
      </c>
      <c r="H202" s="10" t="s">
        <v>14</v>
      </c>
      <c r="I202" s="3">
        <f>G202*D202</f>
        <v>0</v>
      </c>
    </row>
    <row r="203" spans="1:9" x14ac:dyDescent="0.25">
      <c r="A203" s="5">
        <v>45614</v>
      </c>
      <c r="B203" s="3">
        <v>2080</v>
      </c>
      <c r="C203" s="3">
        <v>1085</v>
      </c>
      <c r="D203" s="19">
        <v>636.87</v>
      </c>
      <c r="E203" s="5">
        <v>45638</v>
      </c>
      <c r="F203" s="5">
        <v>45638</v>
      </c>
      <c r="G203" s="3">
        <f t="shared" si="3"/>
        <v>0</v>
      </c>
      <c r="H203" s="10" t="s">
        <v>14</v>
      </c>
      <c r="I203" s="3">
        <f>G203*D203</f>
        <v>0</v>
      </c>
    </row>
    <row r="204" spans="1:9" x14ac:dyDescent="0.25">
      <c r="A204" s="5">
        <v>45614</v>
      </c>
      <c r="B204" s="3">
        <v>2080</v>
      </c>
      <c r="C204" s="3">
        <v>1086</v>
      </c>
      <c r="D204" s="19">
        <v>179.57</v>
      </c>
      <c r="E204" s="5">
        <v>45638</v>
      </c>
      <c r="F204" s="5">
        <v>45638</v>
      </c>
      <c r="G204" s="3">
        <f t="shared" si="3"/>
        <v>0</v>
      </c>
      <c r="H204" s="10" t="s">
        <v>14</v>
      </c>
      <c r="I204" s="3">
        <f>G204*D204</f>
        <v>0</v>
      </c>
    </row>
    <row r="205" spans="1:9" x14ac:dyDescent="0.25">
      <c r="A205" s="5">
        <v>45614</v>
      </c>
      <c r="B205" s="3">
        <v>2080</v>
      </c>
      <c r="C205" s="3">
        <v>1087</v>
      </c>
      <c r="D205" s="19">
        <v>321.33</v>
      </c>
      <c r="E205" s="5">
        <v>45638</v>
      </c>
      <c r="F205" s="5">
        <v>45638</v>
      </c>
      <c r="G205" s="3">
        <f t="shared" si="3"/>
        <v>0</v>
      </c>
      <c r="H205" s="10" t="s">
        <v>14</v>
      </c>
      <c r="I205" s="3">
        <f>G205*D205</f>
        <v>0</v>
      </c>
    </row>
    <row r="206" spans="1:9" x14ac:dyDescent="0.25">
      <c r="A206" s="5">
        <v>45614</v>
      </c>
      <c r="B206" s="3">
        <v>2080</v>
      </c>
      <c r="C206" s="3">
        <v>1088</v>
      </c>
      <c r="D206" s="19">
        <v>138.68</v>
      </c>
      <c r="E206" s="5">
        <v>45638</v>
      </c>
      <c r="F206" s="5">
        <v>45638</v>
      </c>
      <c r="G206" s="3">
        <f t="shared" si="3"/>
        <v>0</v>
      </c>
      <c r="H206" s="10" t="s">
        <v>14</v>
      </c>
      <c r="I206" s="3">
        <f>G206*D206</f>
        <v>0</v>
      </c>
    </row>
    <row r="207" spans="1:9" x14ac:dyDescent="0.25">
      <c r="A207" s="5">
        <v>45614</v>
      </c>
      <c r="B207" s="3">
        <v>2080</v>
      </c>
      <c r="C207" s="3">
        <v>1089</v>
      </c>
      <c r="D207" s="19">
        <v>45</v>
      </c>
      <c r="E207" s="5">
        <v>45638</v>
      </c>
      <c r="F207" s="5">
        <v>45638</v>
      </c>
      <c r="G207" s="3">
        <f t="shared" si="3"/>
        <v>0</v>
      </c>
      <c r="H207" s="10" t="s">
        <v>14</v>
      </c>
      <c r="I207" s="3">
        <f>G207*D207</f>
        <v>0</v>
      </c>
    </row>
    <row r="208" spans="1:9" x14ac:dyDescent="0.25">
      <c r="A208" s="5">
        <v>45614</v>
      </c>
      <c r="B208" s="3">
        <v>2080</v>
      </c>
      <c r="C208" s="3">
        <v>1090</v>
      </c>
      <c r="D208" s="19">
        <v>46</v>
      </c>
      <c r="E208" s="5">
        <v>45638</v>
      </c>
      <c r="F208" s="5">
        <v>45638</v>
      </c>
      <c r="G208" s="3">
        <f t="shared" si="3"/>
        <v>0</v>
      </c>
      <c r="H208" s="10" t="s">
        <v>14</v>
      </c>
      <c r="I208" s="3">
        <f>G208*D208</f>
        <v>0</v>
      </c>
    </row>
    <row r="209" spans="1:9" x14ac:dyDescent="0.25">
      <c r="A209" s="5">
        <v>45614</v>
      </c>
      <c r="B209" s="3">
        <v>2080</v>
      </c>
      <c r="C209" s="3">
        <v>1091</v>
      </c>
      <c r="D209" s="19">
        <v>114.38</v>
      </c>
      <c r="E209" s="5">
        <v>45638</v>
      </c>
      <c r="F209" s="5">
        <v>45638</v>
      </c>
      <c r="G209" s="3">
        <f t="shared" si="3"/>
        <v>0</v>
      </c>
      <c r="H209" s="10" t="s">
        <v>14</v>
      </c>
      <c r="I209" s="3">
        <f>G209*D209</f>
        <v>0</v>
      </c>
    </row>
    <row r="210" spans="1:9" x14ac:dyDescent="0.25">
      <c r="A210" s="5">
        <v>45614</v>
      </c>
      <c r="B210" s="3">
        <v>2080</v>
      </c>
      <c r="C210" s="3">
        <v>1092</v>
      </c>
      <c r="D210" s="19">
        <v>47</v>
      </c>
      <c r="E210" s="5">
        <v>45638</v>
      </c>
      <c r="F210" s="5">
        <v>45638</v>
      </c>
      <c r="G210" s="3">
        <f t="shared" si="3"/>
        <v>0</v>
      </c>
      <c r="H210" s="10" t="s">
        <v>14</v>
      </c>
      <c r="I210" s="3">
        <f>G210*D210</f>
        <v>0</v>
      </c>
    </row>
    <row r="211" spans="1:9" x14ac:dyDescent="0.25">
      <c r="A211" s="5">
        <v>45614</v>
      </c>
      <c r="B211" s="3">
        <v>2080</v>
      </c>
      <c r="C211" s="3">
        <v>1093</v>
      </c>
      <c r="D211" s="19">
        <v>191.81</v>
      </c>
      <c r="E211" s="5">
        <v>45638</v>
      </c>
      <c r="F211" s="5">
        <v>45638</v>
      </c>
      <c r="G211" s="3">
        <f t="shared" si="3"/>
        <v>0</v>
      </c>
      <c r="H211" s="10" t="s">
        <v>14</v>
      </c>
      <c r="I211" s="3">
        <f>G211*D211</f>
        <v>0</v>
      </c>
    </row>
    <row r="212" spans="1:9" x14ac:dyDescent="0.25">
      <c r="A212" s="5">
        <v>45614</v>
      </c>
      <c r="B212" s="3">
        <v>2080</v>
      </c>
      <c r="C212" s="3">
        <v>1094</v>
      </c>
      <c r="D212" s="19">
        <v>118.02</v>
      </c>
      <c r="E212" s="5">
        <v>45638</v>
      </c>
      <c r="F212" s="5">
        <v>45638</v>
      </c>
      <c r="G212" s="3">
        <f t="shared" si="3"/>
        <v>0</v>
      </c>
      <c r="H212" s="10" t="s">
        <v>14</v>
      </c>
      <c r="I212" s="3">
        <f>G212*D212</f>
        <v>0</v>
      </c>
    </row>
    <row r="213" spans="1:9" x14ac:dyDescent="0.25">
      <c r="A213" s="5">
        <v>45614</v>
      </c>
      <c r="B213" s="3">
        <v>2080</v>
      </c>
      <c r="C213" s="3">
        <v>1095</v>
      </c>
      <c r="D213" s="19">
        <v>112.28</v>
      </c>
      <c r="E213" s="5">
        <v>45638</v>
      </c>
      <c r="F213" s="5">
        <v>45638</v>
      </c>
      <c r="G213" s="3">
        <f t="shared" si="3"/>
        <v>0</v>
      </c>
      <c r="H213" s="10" t="s">
        <v>14</v>
      </c>
      <c r="I213" s="3">
        <f>G213*D213</f>
        <v>0</v>
      </c>
    </row>
    <row r="214" spans="1:9" x14ac:dyDescent="0.25">
      <c r="A214" s="5">
        <v>45614</v>
      </c>
      <c r="B214" s="3">
        <v>36</v>
      </c>
      <c r="C214" s="3">
        <v>1096</v>
      </c>
      <c r="D214" s="19">
        <v>7.29</v>
      </c>
      <c r="E214" s="5">
        <v>45631</v>
      </c>
      <c r="F214" s="5">
        <v>45631</v>
      </c>
      <c r="G214" s="3">
        <f t="shared" si="3"/>
        <v>0</v>
      </c>
      <c r="H214" s="12" t="s">
        <v>9</v>
      </c>
      <c r="I214" s="3">
        <f>G214*D214</f>
        <v>0</v>
      </c>
    </row>
    <row r="215" spans="1:9" x14ac:dyDescent="0.25">
      <c r="A215" s="5">
        <v>45614</v>
      </c>
      <c r="B215" s="3">
        <v>36</v>
      </c>
      <c r="C215" s="3">
        <v>1097</v>
      </c>
      <c r="D215" s="19">
        <v>54.55</v>
      </c>
      <c r="E215" s="5">
        <v>45631</v>
      </c>
      <c r="F215" s="5">
        <v>45631</v>
      </c>
      <c r="G215" s="3">
        <f t="shared" si="3"/>
        <v>0</v>
      </c>
      <c r="H215" s="12" t="s">
        <v>9</v>
      </c>
      <c r="I215" s="3">
        <f>G215*D215</f>
        <v>0</v>
      </c>
    </row>
    <row r="216" spans="1:9" x14ac:dyDescent="0.25">
      <c r="A216" s="5">
        <v>45614</v>
      </c>
      <c r="B216" s="3">
        <v>2024</v>
      </c>
      <c r="C216" s="3">
        <v>1098</v>
      </c>
      <c r="D216" s="19">
        <v>260</v>
      </c>
      <c r="E216" s="5">
        <v>45626</v>
      </c>
      <c r="F216" s="5">
        <v>45626</v>
      </c>
      <c r="G216" s="3">
        <f t="shared" si="3"/>
        <v>0</v>
      </c>
      <c r="H216" s="15" t="s">
        <v>13</v>
      </c>
      <c r="I216" s="3">
        <f>G216*D216</f>
        <v>0</v>
      </c>
    </row>
    <row r="217" spans="1:9" x14ac:dyDescent="0.25">
      <c r="A217" s="5">
        <v>45614</v>
      </c>
      <c r="B217" s="3">
        <v>1440</v>
      </c>
      <c r="C217" s="3">
        <v>1100</v>
      </c>
      <c r="D217" s="19">
        <v>100</v>
      </c>
      <c r="E217" s="5">
        <v>45641</v>
      </c>
      <c r="F217" s="5">
        <v>45639</v>
      </c>
      <c r="G217" s="3">
        <f t="shared" si="3"/>
        <v>-2</v>
      </c>
      <c r="H217" s="16" t="s">
        <v>16</v>
      </c>
      <c r="I217" s="3">
        <f>G217*D217</f>
        <v>-200</v>
      </c>
    </row>
    <row r="218" spans="1:9" x14ac:dyDescent="0.25">
      <c r="A218" s="5">
        <v>45614</v>
      </c>
      <c r="B218" s="3">
        <v>1623</v>
      </c>
      <c r="C218" s="3">
        <v>1101</v>
      </c>
      <c r="D218" s="19">
        <v>37.9</v>
      </c>
      <c r="E218" s="5">
        <v>45642</v>
      </c>
      <c r="F218" s="5">
        <v>45642</v>
      </c>
      <c r="G218" s="3">
        <f t="shared" si="3"/>
        <v>0</v>
      </c>
      <c r="H218" s="16" t="s">
        <v>16</v>
      </c>
      <c r="I218" s="3">
        <f>G218*D218</f>
        <v>0</v>
      </c>
    </row>
    <row r="219" spans="1:9" x14ac:dyDescent="0.25">
      <c r="A219" s="5">
        <v>45614</v>
      </c>
      <c r="B219" s="3">
        <v>902</v>
      </c>
      <c r="C219" s="3">
        <v>1102</v>
      </c>
      <c r="D219" s="19">
        <v>4931.51</v>
      </c>
      <c r="E219" s="5">
        <v>45644</v>
      </c>
      <c r="F219" s="5">
        <v>45642</v>
      </c>
      <c r="G219" s="3">
        <f t="shared" si="3"/>
        <v>-2</v>
      </c>
      <c r="H219" s="10" t="s">
        <v>14</v>
      </c>
      <c r="I219" s="3">
        <f>G219*D219</f>
        <v>-9863.02</v>
      </c>
    </row>
    <row r="220" spans="1:9" x14ac:dyDescent="0.25">
      <c r="A220" s="5">
        <v>45614</v>
      </c>
      <c r="B220" s="3">
        <v>902</v>
      </c>
      <c r="C220" s="3">
        <v>1103</v>
      </c>
      <c r="D220" s="19">
        <v>7011.66</v>
      </c>
      <c r="E220" s="5">
        <v>45644</v>
      </c>
      <c r="F220" s="5">
        <v>45642</v>
      </c>
      <c r="G220" s="3">
        <f t="shared" si="3"/>
        <v>-2</v>
      </c>
      <c r="H220" s="10" t="s">
        <v>14</v>
      </c>
      <c r="I220" s="3">
        <f>G220*D220</f>
        <v>-14023.32</v>
      </c>
    </row>
    <row r="221" spans="1:9" x14ac:dyDescent="0.25">
      <c r="A221" s="5">
        <v>45614</v>
      </c>
      <c r="B221" s="3">
        <v>538</v>
      </c>
      <c r="C221" s="3">
        <v>1104</v>
      </c>
      <c r="D221" s="19">
        <v>47415.16</v>
      </c>
      <c r="E221" s="5">
        <v>45641</v>
      </c>
      <c r="F221" s="5">
        <v>45637</v>
      </c>
      <c r="G221" s="3">
        <f t="shared" si="3"/>
        <v>-4</v>
      </c>
      <c r="H221" s="10" t="s">
        <v>14</v>
      </c>
      <c r="I221" s="3">
        <f>G221*D221</f>
        <v>-189660.64</v>
      </c>
    </row>
    <row r="222" spans="1:9" x14ac:dyDescent="0.25">
      <c r="A222" s="5">
        <v>45614</v>
      </c>
      <c r="B222" s="3">
        <v>2128</v>
      </c>
      <c r="C222" s="3">
        <v>1106</v>
      </c>
      <c r="D222" s="19">
        <v>148803.23000000001</v>
      </c>
      <c r="E222" s="5">
        <v>45641</v>
      </c>
      <c r="F222" s="5">
        <v>45637</v>
      </c>
      <c r="G222" s="3">
        <f t="shared" si="3"/>
        <v>-4</v>
      </c>
      <c r="H222" s="10" t="s">
        <v>14</v>
      </c>
      <c r="I222" s="3">
        <f>G222*D222</f>
        <v>-595212.92000000004</v>
      </c>
    </row>
    <row r="223" spans="1:9" x14ac:dyDescent="0.25">
      <c r="A223" s="5">
        <v>45615</v>
      </c>
      <c r="B223" s="3">
        <v>2148</v>
      </c>
      <c r="C223" s="3">
        <v>1107</v>
      </c>
      <c r="D223" s="19">
        <v>7512.95</v>
      </c>
      <c r="E223" s="5">
        <v>45626</v>
      </c>
      <c r="F223" s="5">
        <v>45642</v>
      </c>
      <c r="G223" s="3">
        <f t="shared" si="3"/>
        <v>16</v>
      </c>
      <c r="H223" s="10" t="s">
        <v>14</v>
      </c>
      <c r="I223" s="3">
        <f>G223*D223</f>
        <v>120207.2</v>
      </c>
    </row>
    <row r="224" spans="1:9" x14ac:dyDescent="0.25">
      <c r="A224" s="5">
        <v>45615</v>
      </c>
      <c r="B224" s="3">
        <v>1678</v>
      </c>
      <c r="C224" s="3">
        <v>1112</v>
      </c>
      <c r="D224" s="19">
        <v>1000</v>
      </c>
      <c r="E224" s="5">
        <v>45644</v>
      </c>
      <c r="F224" s="5">
        <v>45642</v>
      </c>
      <c r="G224" s="3">
        <f t="shared" si="3"/>
        <v>-2</v>
      </c>
      <c r="H224" s="10" t="s">
        <v>14</v>
      </c>
      <c r="I224" s="3">
        <f>G224*D224</f>
        <v>-2000</v>
      </c>
    </row>
    <row r="225" spans="1:9" x14ac:dyDescent="0.25">
      <c r="A225" s="5">
        <v>45615</v>
      </c>
      <c r="B225" s="3">
        <v>823</v>
      </c>
      <c r="C225" s="3">
        <v>1113</v>
      </c>
      <c r="D225" s="19">
        <v>39636.14</v>
      </c>
      <c r="E225" s="5">
        <v>45645</v>
      </c>
      <c r="F225" s="5">
        <v>45642</v>
      </c>
      <c r="G225" s="3">
        <f t="shared" si="3"/>
        <v>-3</v>
      </c>
      <c r="H225" s="10" t="s">
        <v>14</v>
      </c>
      <c r="I225" s="3">
        <f>G225*D225</f>
        <v>-118908.42</v>
      </c>
    </row>
    <row r="226" spans="1:9" x14ac:dyDescent="0.25">
      <c r="A226" s="5">
        <v>45615</v>
      </c>
      <c r="B226" s="3">
        <v>823</v>
      </c>
      <c r="C226" s="3">
        <v>1114</v>
      </c>
      <c r="D226" s="19">
        <v>14602.79</v>
      </c>
      <c r="E226" s="5">
        <v>45645</v>
      </c>
      <c r="F226" s="5">
        <v>45642</v>
      </c>
      <c r="G226" s="3">
        <f t="shared" si="3"/>
        <v>-3</v>
      </c>
      <c r="H226" s="10" t="s">
        <v>14</v>
      </c>
      <c r="I226" s="3">
        <f>G226*D226</f>
        <v>-43808.37</v>
      </c>
    </row>
    <row r="227" spans="1:9" x14ac:dyDescent="0.25">
      <c r="A227" s="5">
        <v>45615</v>
      </c>
      <c r="B227" s="3">
        <v>2152</v>
      </c>
      <c r="C227" s="3">
        <v>1115</v>
      </c>
      <c r="D227" s="19">
        <v>3072.56</v>
      </c>
      <c r="E227" s="5">
        <v>45641</v>
      </c>
      <c r="F227" s="5">
        <v>45637</v>
      </c>
      <c r="G227" s="3">
        <f t="shared" si="3"/>
        <v>-4</v>
      </c>
      <c r="H227" s="10" t="s">
        <v>14</v>
      </c>
      <c r="I227" s="3">
        <f>G227*D227</f>
        <v>-12290.24</v>
      </c>
    </row>
    <row r="228" spans="1:9" x14ac:dyDescent="0.25">
      <c r="A228" s="5">
        <v>45617</v>
      </c>
      <c r="B228" s="3">
        <v>2152</v>
      </c>
      <c r="C228" s="3">
        <v>1116</v>
      </c>
      <c r="D228" s="19">
        <v>3664.92</v>
      </c>
      <c r="E228" s="5">
        <v>45641</v>
      </c>
      <c r="F228" s="5">
        <v>45637</v>
      </c>
      <c r="G228" s="3">
        <f t="shared" si="3"/>
        <v>-4</v>
      </c>
      <c r="H228" s="10" t="s">
        <v>14</v>
      </c>
      <c r="I228" s="3">
        <f>G228*D228</f>
        <v>-14659.68</v>
      </c>
    </row>
    <row r="229" spans="1:9" x14ac:dyDescent="0.25">
      <c r="A229" s="5">
        <v>45617</v>
      </c>
      <c r="B229" s="3">
        <v>2151</v>
      </c>
      <c r="C229" s="3">
        <v>1117</v>
      </c>
      <c r="D229" s="19">
        <v>3914.65</v>
      </c>
      <c r="E229" s="5">
        <v>45641</v>
      </c>
      <c r="F229" s="5">
        <v>45637</v>
      </c>
      <c r="G229" s="3">
        <f t="shared" si="3"/>
        <v>-4</v>
      </c>
      <c r="H229" s="10" t="s">
        <v>14</v>
      </c>
      <c r="I229" s="3">
        <f>G229*D229</f>
        <v>-15658.6</v>
      </c>
    </row>
    <row r="230" spans="1:9" x14ac:dyDescent="0.25">
      <c r="A230" s="5">
        <v>45617</v>
      </c>
      <c r="B230" s="3">
        <v>2151</v>
      </c>
      <c r="C230" s="3">
        <v>1118</v>
      </c>
      <c r="D230" s="19">
        <v>3281.72</v>
      </c>
      <c r="E230" s="5">
        <v>45641</v>
      </c>
      <c r="F230" s="5">
        <v>45637</v>
      </c>
      <c r="G230" s="3">
        <f t="shared" si="3"/>
        <v>-4</v>
      </c>
      <c r="H230" s="10" t="s">
        <v>14</v>
      </c>
      <c r="I230" s="3">
        <f>G230*D230</f>
        <v>-13126.88</v>
      </c>
    </row>
    <row r="231" spans="1:9" x14ac:dyDescent="0.25">
      <c r="A231" s="5">
        <v>45617</v>
      </c>
      <c r="B231" s="3">
        <v>2149</v>
      </c>
      <c r="C231" s="3">
        <v>1119</v>
      </c>
      <c r="D231" s="19">
        <v>3914.74</v>
      </c>
      <c r="E231" s="5">
        <v>45641</v>
      </c>
      <c r="F231" s="5">
        <v>45637</v>
      </c>
      <c r="G231" s="3">
        <f t="shared" si="3"/>
        <v>-4</v>
      </c>
      <c r="H231" s="10" t="s">
        <v>14</v>
      </c>
      <c r="I231" s="3">
        <f>G231*D231</f>
        <v>-15658.96</v>
      </c>
    </row>
    <row r="232" spans="1:9" x14ac:dyDescent="0.25">
      <c r="A232" s="5">
        <v>45617</v>
      </c>
      <c r="B232" s="3">
        <v>2149</v>
      </c>
      <c r="C232" s="3">
        <v>1120</v>
      </c>
      <c r="D232" s="19">
        <v>3281.8</v>
      </c>
      <c r="E232" s="5">
        <v>45641</v>
      </c>
      <c r="F232" s="5">
        <v>45637</v>
      </c>
      <c r="G232" s="3">
        <f t="shared" si="3"/>
        <v>-4</v>
      </c>
      <c r="H232" s="10" t="s">
        <v>14</v>
      </c>
      <c r="I232" s="3">
        <f>G232*D232</f>
        <v>-13127.2</v>
      </c>
    </row>
    <row r="233" spans="1:9" x14ac:dyDescent="0.25">
      <c r="A233" s="5">
        <v>45617</v>
      </c>
      <c r="B233" s="3">
        <v>2150</v>
      </c>
      <c r="C233" s="3">
        <v>1121</v>
      </c>
      <c r="D233" s="19">
        <v>3914.74</v>
      </c>
      <c r="E233" s="5">
        <v>45641</v>
      </c>
      <c r="F233" s="5">
        <v>45637</v>
      </c>
      <c r="G233" s="3">
        <f t="shared" si="3"/>
        <v>-4</v>
      </c>
      <c r="H233" s="10" t="s">
        <v>14</v>
      </c>
      <c r="I233" s="3">
        <f>G233*D233</f>
        <v>-15658.96</v>
      </c>
    </row>
    <row r="234" spans="1:9" x14ac:dyDescent="0.25">
      <c r="A234" s="5">
        <v>45617</v>
      </c>
      <c r="B234" s="3">
        <v>2150</v>
      </c>
      <c r="C234" s="3">
        <v>1122</v>
      </c>
      <c r="D234" s="19">
        <v>3281.8</v>
      </c>
      <c r="E234" s="5">
        <v>45641</v>
      </c>
      <c r="F234" s="5">
        <v>45637</v>
      </c>
      <c r="G234" s="3">
        <f t="shared" si="3"/>
        <v>-4</v>
      </c>
      <c r="H234" s="10" t="s">
        <v>14</v>
      </c>
      <c r="I234" s="3">
        <f>G234*D234</f>
        <v>-13127.2</v>
      </c>
    </row>
    <row r="235" spans="1:9" x14ac:dyDescent="0.25">
      <c r="A235" s="5">
        <v>45617</v>
      </c>
      <c r="B235" s="3">
        <v>2153</v>
      </c>
      <c r="C235" s="3">
        <v>1127</v>
      </c>
      <c r="D235" s="19">
        <v>8118.49</v>
      </c>
      <c r="E235" s="5">
        <v>45646</v>
      </c>
      <c r="F235" s="5">
        <v>45637</v>
      </c>
      <c r="G235" s="3">
        <f t="shared" si="3"/>
        <v>-9</v>
      </c>
      <c r="H235" s="10" t="s">
        <v>14</v>
      </c>
      <c r="I235" s="3">
        <f>G235*D235</f>
        <v>-73066.41</v>
      </c>
    </row>
    <row r="236" spans="1:9" x14ac:dyDescent="0.25">
      <c r="A236" s="5">
        <v>45617</v>
      </c>
      <c r="B236" s="3">
        <v>2153</v>
      </c>
      <c r="C236" s="3">
        <v>1128</v>
      </c>
      <c r="D236" s="19">
        <v>6805.21</v>
      </c>
      <c r="E236" s="5">
        <v>45646</v>
      </c>
      <c r="F236" s="5">
        <v>45637</v>
      </c>
      <c r="G236" s="3">
        <f t="shared" si="3"/>
        <v>-9</v>
      </c>
      <c r="H236" s="10" t="s">
        <v>14</v>
      </c>
      <c r="I236" s="3">
        <f>G236*D236</f>
        <v>-61246.89</v>
      </c>
    </row>
    <row r="237" spans="1:9" x14ac:dyDescent="0.25">
      <c r="A237" s="5">
        <v>45617</v>
      </c>
      <c r="B237" s="3">
        <v>1552</v>
      </c>
      <c r="C237" s="3">
        <v>1129</v>
      </c>
      <c r="D237" s="19">
        <v>4779.6099999999997</v>
      </c>
      <c r="E237" s="5">
        <v>45645</v>
      </c>
      <c r="F237" s="5">
        <v>45643</v>
      </c>
      <c r="G237" s="3">
        <f t="shared" si="3"/>
        <v>-2</v>
      </c>
      <c r="H237" s="10" t="s">
        <v>14</v>
      </c>
      <c r="I237" s="3">
        <f>G237*D237</f>
        <v>-9559.2199999999993</v>
      </c>
    </row>
    <row r="238" spans="1:9" x14ac:dyDescent="0.25">
      <c r="A238" s="5">
        <v>45617</v>
      </c>
      <c r="B238" s="3">
        <v>732</v>
      </c>
      <c r="C238" s="3">
        <v>1130</v>
      </c>
      <c r="D238" s="19">
        <v>11821.73</v>
      </c>
      <c r="E238" s="5">
        <v>45645</v>
      </c>
      <c r="F238" s="5">
        <v>45643</v>
      </c>
      <c r="G238" s="3">
        <f t="shared" si="3"/>
        <v>-2</v>
      </c>
      <c r="H238" s="10" t="s">
        <v>14</v>
      </c>
      <c r="I238" s="3">
        <f>G238*D238</f>
        <v>-23643.46</v>
      </c>
    </row>
    <row r="239" spans="1:9" x14ac:dyDescent="0.25">
      <c r="A239" s="5">
        <v>45621</v>
      </c>
      <c r="B239" s="3">
        <v>1476</v>
      </c>
      <c r="C239" s="3">
        <v>1131</v>
      </c>
      <c r="D239" s="19">
        <v>8550.4</v>
      </c>
      <c r="E239" s="5">
        <v>45621</v>
      </c>
      <c r="F239" s="5">
        <v>45621</v>
      </c>
      <c r="G239" s="3">
        <f t="shared" si="3"/>
        <v>0</v>
      </c>
      <c r="H239" s="14" t="s">
        <v>15</v>
      </c>
      <c r="I239" s="3">
        <f>G239*D239</f>
        <v>0</v>
      </c>
    </row>
    <row r="240" spans="1:9" x14ac:dyDescent="0.25">
      <c r="A240" s="5">
        <v>45624</v>
      </c>
      <c r="B240" s="3">
        <v>2030</v>
      </c>
      <c r="C240" s="3">
        <v>1132</v>
      </c>
      <c r="D240" s="19">
        <v>53.86</v>
      </c>
      <c r="E240" s="5">
        <v>45657</v>
      </c>
      <c r="F240" s="5">
        <v>45645</v>
      </c>
      <c r="G240" s="3">
        <f t="shared" si="3"/>
        <v>-12</v>
      </c>
      <c r="H240" s="15" t="s">
        <v>13</v>
      </c>
      <c r="I240" s="3">
        <f>G240*D240</f>
        <v>-646.31999999999994</v>
      </c>
    </row>
    <row r="241" spans="1:9" x14ac:dyDescent="0.25">
      <c r="A241" s="5">
        <v>45624</v>
      </c>
      <c r="B241" s="3">
        <v>1360</v>
      </c>
      <c r="C241" s="3">
        <v>1133</v>
      </c>
      <c r="D241" s="19">
        <v>2496.8200000000002</v>
      </c>
      <c r="E241" s="5">
        <v>45651</v>
      </c>
      <c r="F241" s="5">
        <v>45644</v>
      </c>
      <c r="G241" s="3">
        <f t="shared" si="3"/>
        <v>-7</v>
      </c>
      <c r="H241" s="10" t="s">
        <v>14</v>
      </c>
      <c r="I241" s="3">
        <f>G241*D241</f>
        <v>-17477.740000000002</v>
      </c>
    </row>
    <row r="242" spans="1:9" x14ac:dyDescent="0.25">
      <c r="A242" s="5">
        <v>45624</v>
      </c>
      <c r="B242" s="3">
        <v>1360</v>
      </c>
      <c r="C242" s="3">
        <v>1134</v>
      </c>
      <c r="D242" s="19">
        <v>2318.29</v>
      </c>
      <c r="E242" s="5">
        <v>45651</v>
      </c>
      <c r="F242" s="5">
        <v>45644</v>
      </c>
      <c r="G242" s="3">
        <f t="shared" si="3"/>
        <v>-7</v>
      </c>
      <c r="H242" s="10" t="s">
        <v>14</v>
      </c>
      <c r="I242" s="3">
        <f>G242*D242</f>
        <v>-16228.029999999999</v>
      </c>
    </row>
    <row r="243" spans="1:9" x14ac:dyDescent="0.25">
      <c r="A243" s="5">
        <v>45624</v>
      </c>
      <c r="B243" s="3">
        <v>1360</v>
      </c>
      <c r="C243" s="3">
        <v>1135</v>
      </c>
      <c r="D243" s="19">
        <v>22682.61</v>
      </c>
      <c r="E243" s="5">
        <v>45651</v>
      </c>
      <c r="F243" s="5">
        <v>45644</v>
      </c>
      <c r="G243" s="3">
        <f t="shared" si="3"/>
        <v>-7</v>
      </c>
      <c r="H243" s="10" t="s">
        <v>14</v>
      </c>
      <c r="I243" s="3">
        <f>G243*D243</f>
        <v>-158778.27000000002</v>
      </c>
    </row>
    <row r="244" spans="1:9" x14ac:dyDescent="0.25">
      <c r="A244" s="5">
        <v>45624</v>
      </c>
      <c r="B244" s="3">
        <v>1360</v>
      </c>
      <c r="C244" s="3">
        <v>1136</v>
      </c>
      <c r="D244" s="19">
        <v>2429.87</v>
      </c>
      <c r="E244" s="5">
        <v>45651</v>
      </c>
      <c r="F244" s="5">
        <v>45644</v>
      </c>
      <c r="G244" s="3">
        <f t="shared" si="3"/>
        <v>-7</v>
      </c>
      <c r="H244" s="10" t="s">
        <v>14</v>
      </c>
      <c r="I244" s="3">
        <f>G244*D244</f>
        <v>-17009.09</v>
      </c>
    </row>
    <row r="245" spans="1:9" x14ac:dyDescent="0.25">
      <c r="A245" s="5">
        <v>45624</v>
      </c>
      <c r="B245" s="3">
        <v>2143</v>
      </c>
      <c r="C245" s="3">
        <v>1137</v>
      </c>
      <c r="D245" s="19">
        <v>2627</v>
      </c>
      <c r="E245" s="5">
        <v>45624</v>
      </c>
      <c r="F245" s="5">
        <v>45624</v>
      </c>
      <c r="G245" s="3">
        <f t="shared" si="3"/>
        <v>0</v>
      </c>
      <c r="H245" s="14" t="s">
        <v>15</v>
      </c>
      <c r="I245" s="3">
        <f>G245*D245</f>
        <v>0</v>
      </c>
    </row>
    <row r="246" spans="1:9" x14ac:dyDescent="0.25">
      <c r="A246" s="5">
        <v>45624</v>
      </c>
      <c r="B246" s="3">
        <v>2155</v>
      </c>
      <c r="C246" s="3">
        <v>1138</v>
      </c>
      <c r="D246" s="19">
        <v>254.55</v>
      </c>
      <c r="E246" s="5">
        <v>45624</v>
      </c>
      <c r="F246" s="5">
        <v>45624</v>
      </c>
      <c r="G246" s="3">
        <f t="shared" si="3"/>
        <v>0</v>
      </c>
      <c r="H246" s="14" t="s">
        <v>15</v>
      </c>
      <c r="I246" s="3">
        <f>G246*D246</f>
        <v>0</v>
      </c>
    </row>
    <row r="247" spans="1:9" x14ac:dyDescent="0.25">
      <c r="A247" s="5">
        <v>45624</v>
      </c>
      <c r="B247" s="3">
        <v>1428</v>
      </c>
      <c r="C247" s="3">
        <v>1139</v>
      </c>
      <c r="D247" s="19">
        <v>625.09</v>
      </c>
      <c r="E247" s="5">
        <v>45651</v>
      </c>
      <c r="F247" s="5">
        <v>45645</v>
      </c>
      <c r="G247" s="3">
        <f t="shared" si="3"/>
        <v>-6</v>
      </c>
      <c r="H247" s="11" t="s">
        <v>10</v>
      </c>
      <c r="I247" s="3">
        <f>G247*D247</f>
        <v>-3750.54</v>
      </c>
    </row>
    <row r="248" spans="1:9" x14ac:dyDescent="0.25">
      <c r="A248" s="5">
        <v>45624</v>
      </c>
      <c r="B248" s="3">
        <v>1542</v>
      </c>
      <c r="C248" s="3">
        <v>1140</v>
      </c>
      <c r="D248" s="19">
        <v>21707.78</v>
      </c>
      <c r="E248" s="5">
        <v>45624</v>
      </c>
      <c r="F248" s="5">
        <v>45624</v>
      </c>
      <c r="G248" s="3">
        <f t="shared" si="3"/>
        <v>0</v>
      </c>
      <c r="H248" s="10" t="s">
        <v>14</v>
      </c>
      <c r="I248" s="3">
        <f>G248*D248</f>
        <v>0</v>
      </c>
    </row>
    <row r="249" spans="1:9" x14ac:dyDescent="0.25">
      <c r="A249" s="5">
        <v>45624</v>
      </c>
      <c r="B249" s="3">
        <v>1542</v>
      </c>
      <c r="C249" s="3">
        <v>1141</v>
      </c>
      <c r="D249" s="19">
        <v>172775.66</v>
      </c>
      <c r="E249" s="5">
        <v>45624</v>
      </c>
      <c r="F249" s="5">
        <v>45624</v>
      </c>
      <c r="G249" s="3">
        <f t="shared" si="3"/>
        <v>0</v>
      </c>
      <c r="H249" s="10" t="s">
        <v>14</v>
      </c>
      <c r="I249" s="3">
        <f>G249*D249</f>
        <v>0</v>
      </c>
    </row>
    <row r="250" spans="1:9" x14ac:dyDescent="0.25">
      <c r="A250" s="5">
        <v>45624</v>
      </c>
      <c r="B250" s="3">
        <v>2156</v>
      </c>
      <c r="C250" s="3">
        <v>1142</v>
      </c>
      <c r="D250" s="19">
        <v>700</v>
      </c>
      <c r="E250" s="5">
        <v>45656</v>
      </c>
      <c r="F250" s="5">
        <v>45645</v>
      </c>
      <c r="G250" s="3">
        <f t="shared" si="3"/>
        <v>-11</v>
      </c>
      <c r="H250" s="10" t="s">
        <v>14</v>
      </c>
      <c r="I250" s="3">
        <f>G250*D250</f>
        <v>-7700</v>
      </c>
    </row>
    <row r="251" spans="1:9" x14ac:dyDescent="0.25">
      <c r="A251" s="5">
        <v>45624</v>
      </c>
      <c r="B251" s="3">
        <v>1951</v>
      </c>
      <c r="C251" s="3">
        <v>1143</v>
      </c>
      <c r="D251" s="19">
        <v>96135.11</v>
      </c>
      <c r="E251" s="5">
        <v>45651</v>
      </c>
      <c r="F251" s="5">
        <v>45645</v>
      </c>
      <c r="G251" s="3">
        <f t="shared" si="3"/>
        <v>-6</v>
      </c>
      <c r="H251" s="10" t="s">
        <v>14</v>
      </c>
      <c r="I251" s="3">
        <f>G251*D251</f>
        <v>-576810.66</v>
      </c>
    </row>
    <row r="252" spans="1:9" x14ac:dyDescent="0.25">
      <c r="A252" s="5">
        <v>45624</v>
      </c>
      <c r="B252" s="3">
        <v>1821</v>
      </c>
      <c r="C252" s="3">
        <v>1144</v>
      </c>
      <c r="D252" s="19">
        <v>6568.36</v>
      </c>
      <c r="E252" s="5">
        <v>45651</v>
      </c>
      <c r="F252" s="5">
        <v>45644</v>
      </c>
      <c r="G252" s="3">
        <f t="shared" si="3"/>
        <v>-7</v>
      </c>
      <c r="H252" s="10" t="s">
        <v>14</v>
      </c>
      <c r="I252" s="3">
        <f>G252*D252</f>
        <v>-45978.52</v>
      </c>
    </row>
    <row r="253" spans="1:9" x14ac:dyDescent="0.25">
      <c r="A253" s="5">
        <v>45624</v>
      </c>
      <c r="B253" s="3">
        <v>1821</v>
      </c>
      <c r="C253" s="3">
        <v>1145</v>
      </c>
      <c r="D253" s="19">
        <v>368.72</v>
      </c>
      <c r="E253" s="5">
        <v>45651</v>
      </c>
      <c r="F253" s="5">
        <v>45644</v>
      </c>
      <c r="G253" s="3">
        <f t="shared" si="3"/>
        <v>-7</v>
      </c>
      <c r="H253" s="10" t="s">
        <v>14</v>
      </c>
      <c r="I253" s="3">
        <f>G253*D253</f>
        <v>-2581.04</v>
      </c>
    </row>
    <row r="254" spans="1:9" x14ac:dyDescent="0.25">
      <c r="A254" s="5">
        <v>45624</v>
      </c>
      <c r="B254" s="3">
        <v>1988</v>
      </c>
      <c r="C254" s="3">
        <v>1146</v>
      </c>
      <c r="D254" s="19">
        <v>2030.72</v>
      </c>
      <c r="E254" s="5">
        <v>45651</v>
      </c>
      <c r="F254" s="5">
        <v>45644</v>
      </c>
      <c r="G254" s="3">
        <f t="shared" si="3"/>
        <v>-7</v>
      </c>
      <c r="H254" s="10" t="s">
        <v>14</v>
      </c>
      <c r="I254" s="3">
        <f>G254*D254</f>
        <v>-14215.04</v>
      </c>
    </row>
    <row r="255" spans="1:9" x14ac:dyDescent="0.25">
      <c r="A255" s="5">
        <v>45624</v>
      </c>
      <c r="B255" s="3">
        <v>1678</v>
      </c>
      <c r="C255" s="3">
        <v>1147</v>
      </c>
      <c r="D255" s="19">
        <v>25263.71</v>
      </c>
      <c r="E255" s="5">
        <v>45652</v>
      </c>
      <c r="F255" s="5">
        <v>45644</v>
      </c>
      <c r="G255" s="3">
        <f t="shared" si="3"/>
        <v>-8</v>
      </c>
      <c r="H255" s="10" t="s">
        <v>14</v>
      </c>
      <c r="I255" s="3">
        <f>G255*D255</f>
        <v>-202109.68</v>
      </c>
    </row>
    <row r="256" spans="1:9" x14ac:dyDescent="0.25">
      <c r="A256" s="5">
        <v>45624</v>
      </c>
      <c r="B256" s="3">
        <v>1660</v>
      </c>
      <c r="C256" s="3">
        <v>1149</v>
      </c>
      <c r="D256" s="19">
        <v>36.950000000000003</v>
      </c>
      <c r="E256" s="5">
        <v>45638</v>
      </c>
      <c r="F256" s="5">
        <v>45632</v>
      </c>
      <c r="G256" s="3">
        <f t="shared" si="3"/>
        <v>-6</v>
      </c>
      <c r="H256" s="10" t="s">
        <v>14</v>
      </c>
      <c r="I256" s="3">
        <f>G256*D256</f>
        <v>-221.70000000000002</v>
      </c>
    </row>
    <row r="257" spans="1:9" x14ac:dyDescent="0.25">
      <c r="A257" s="5">
        <v>45624</v>
      </c>
      <c r="B257" s="3">
        <v>653</v>
      </c>
      <c r="C257" s="3">
        <v>1151</v>
      </c>
      <c r="D257" s="19">
        <v>422142.93</v>
      </c>
      <c r="E257" s="5">
        <v>45654</v>
      </c>
      <c r="F257" s="5">
        <v>45645</v>
      </c>
      <c r="G257" s="3">
        <f t="shared" si="3"/>
        <v>-9</v>
      </c>
      <c r="H257" s="10" t="s">
        <v>14</v>
      </c>
      <c r="I257" s="3">
        <f>G257*D257</f>
        <v>-3799286.37</v>
      </c>
    </row>
    <row r="258" spans="1:9" x14ac:dyDescent="0.25">
      <c r="A258" s="5">
        <v>45624</v>
      </c>
      <c r="B258" s="3">
        <v>1994</v>
      </c>
      <c r="C258" s="3">
        <v>1152</v>
      </c>
      <c r="D258" s="19">
        <v>1300</v>
      </c>
      <c r="E258" s="5">
        <v>45654</v>
      </c>
      <c r="F258" s="5">
        <v>45645</v>
      </c>
      <c r="G258" s="3">
        <f t="shared" ref="G258:G299" si="4">F258-E258</f>
        <v>-9</v>
      </c>
      <c r="H258" s="10" t="s">
        <v>14</v>
      </c>
      <c r="I258" s="3">
        <f>G258*D258</f>
        <v>-11700</v>
      </c>
    </row>
    <row r="259" spans="1:9" x14ac:dyDescent="0.25">
      <c r="A259" s="5">
        <v>45624</v>
      </c>
      <c r="B259" s="3">
        <v>2157</v>
      </c>
      <c r="C259" s="3">
        <v>1153</v>
      </c>
      <c r="D259" s="19">
        <v>310</v>
      </c>
      <c r="E259" s="5">
        <v>45646</v>
      </c>
      <c r="F259" s="5">
        <v>45645</v>
      </c>
      <c r="G259" s="3">
        <f t="shared" si="4"/>
        <v>-1</v>
      </c>
      <c r="H259" s="10" t="s">
        <v>14</v>
      </c>
      <c r="I259" s="3">
        <f>G259*D259</f>
        <v>-310</v>
      </c>
    </row>
    <row r="260" spans="1:9" x14ac:dyDescent="0.25">
      <c r="A260" s="5">
        <v>45624</v>
      </c>
      <c r="B260" s="3">
        <v>804</v>
      </c>
      <c r="C260" s="3">
        <v>1154</v>
      </c>
      <c r="D260" s="19">
        <v>627.9</v>
      </c>
      <c r="E260" s="5">
        <v>45657</v>
      </c>
      <c r="F260" s="5">
        <v>45645</v>
      </c>
      <c r="G260" s="3">
        <f t="shared" si="4"/>
        <v>-12</v>
      </c>
      <c r="H260" s="18" t="s">
        <v>11</v>
      </c>
      <c r="I260" s="3">
        <f>G260*D260</f>
        <v>-7534.7999999999993</v>
      </c>
    </row>
    <row r="261" spans="1:9" x14ac:dyDescent="0.25">
      <c r="A261" s="5">
        <v>45626</v>
      </c>
      <c r="B261" s="3">
        <v>2</v>
      </c>
      <c r="C261" s="3">
        <v>1157</v>
      </c>
      <c r="D261" s="19">
        <v>727388.1</v>
      </c>
      <c r="E261" s="5">
        <v>45655</v>
      </c>
      <c r="F261" s="5">
        <v>45645</v>
      </c>
      <c r="G261" s="3">
        <f t="shared" si="4"/>
        <v>-10</v>
      </c>
      <c r="H261" s="10" t="s">
        <v>14</v>
      </c>
      <c r="I261" s="3">
        <f>G261*D261</f>
        <v>-7273881</v>
      </c>
    </row>
    <row r="262" spans="1:9" x14ac:dyDescent="0.25">
      <c r="A262" s="5">
        <v>45626</v>
      </c>
      <c r="B262" s="3">
        <v>1981</v>
      </c>
      <c r="C262" s="3">
        <v>1159</v>
      </c>
      <c r="D262" s="19">
        <v>16268.72</v>
      </c>
      <c r="E262" s="5">
        <v>45655</v>
      </c>
      <c r="F262" s="5">
        <v>45644</v>
      </c>
      <c r="G262" s="3">
        <f t="shared" si="4"/>
        <v>-11</v>
      </c>
      <c r="H262" s="10" t="s">
        <v>14</v>
      </c>
      <c r="I262" s="3">
        <f>G262*D262</f>
        <v>-178955.91999999998</v>
      </c>
    </row>
    <row r="263" spans="1:9" x14ac:dyDescent="0.25">
      <c r="A263" s="5">
        <v>45626</v>
      </c>
      <c r="B263" s="3">
        <v>357</v>
      </c>
      <c r="C263" s="3">
        <v>1160</v>
      </c>
      <c r="D263" s="19">
        <v>10</v>
      </c>
      <c r="E263" s="5">
        <v>45626</v>
      </c>
      <c r="F263" s="5">
        <v>45628</v>
      </c>
      <c r="G263" s="3">
        <f t="shared" si="4"/>
        <v>2</v>
      </c>
      <c r="H263" s="16" t="s">
        <v>16</v>
      </c>
      <c r="I263" s="3">
        <f>G263*D263</f>
        <v>20</v>
      </c>
    </row>
    <row r="264" spans="1:9" x14ac:dyDescent="0.25">
      <c r="A264" s="5">
        <v>45626</v>
      </c>
      <c r="B264" s="3">
        <v>346</v>
      </c>
      <c r="C264" s="3">
        <v>1161</v>
      </c>
      <c r="D264" s="19">
        <v>93.27</v>
      </c>
      <c r="E264" s="5">
        <v>45626</v>
      </c>
      <c r="F264" s="5">
        <v>45628</v>
      </c>
      <c r="G264" s="3">
        <f t="shared" si="4"/>
        <v>2</v>
      </c>
      <c r="H264" s="16" t="s">
        <v>16</v>
      </c>
      <c r="I264" s="3">
        <f>G264*D264</f>
        <v>186.54</v>
      </c>
    </row>
    <row r="265" spans="1:9" x14ac:dyDescent="0.25">
      <c r="A265" s="5">
        <v>45631</v>
      </c>
      <c r="B265" s="3">
        <v>2154</v>
      </c>
      <c r="C265" s="3">
        <v>1162</v>
      </c>
      <c r="D265" s="19">
        <v>120</v>
      </c>
      <c r="E265" s="5">
        <v>45624</v>
      </c>
      <c r="F265" s="5">
        <v>45624</v>
      </c>
      <c r="G265" s="3">
        <f t="shared" si="4"/>
        <v>0</v>
      </c>
      <c r="H265" s="10" t="s">
        <v>14</v>
      </c>
      <c r="I265" s="3">
        <f>G265*D265</f>
        <v>0</v>
      </c>
    </row>
    <row r="266" spans="1:9" x14ac:dyDescent="0.25">
      <c r="A266" s="5">
        <v>45631</v>
      </c>
      <c r="B266" s="3">
        <v>2101</v>
      </c>
      <c r="C266" s="3">
        <v>1163</v>
      </c>
      <c r="D266" s="19">
        <v>934.66</v>
      </c>
      <c r="E266" s="5">
        <v>45656</v>
      </c>
      <c r="F266" s="5">
        <v>45645</v>
      </c>
      <c r="G266" s="3">
        <f t="shared" si="4"/>
        <v>-11</v>
      </c>
      <c r="H266" s="11" t="s">
        <v>10</v>
      </c>
      <c r="I266" s="3">
        <f>G266*D266</f>
        <v>-10281.26</v>
      </c>
    </row>
    <row r="267" spans="1:9" x14ac:dyDescent="0.25">
      <c r="A267" s="5">
        <v>45631</v>
      </c>
      <c r="B267" s="3">
        <v>2159</v>
      </c>
      <c r="C267" s="3">
        <v>1165</v>
      </c>
      <c r="D267" s="19">
        <v>1383.15</v>
      </c>
      <c r="E267" s="5">
        <v>45655</v>
      </c>
      <c r="F267" s="5">
        <v>45645</v>
      </c>
      <c r="G267" s="3">
        <f t="shared" si="4"/>
        <v>-10</v>
      </c>
      <c r="H267" s="10" t="s">
        <v>14</v>
      </c>
      <c r="I267" s="3">
        <f>G267*D267</f>
        <v>-13831.5</v>
      </c>
    </row>
    <row r="268" spans="1:9" x14ac:dyDescent="0.25">
      <c r="A268" s="5">
        <v>45631</v>
      </c>
      <c r="B268" s="3">
        <v>2159</v>
      </c>
      <c r="C268" s="3">
        <v>1167</v>
      </c>
      <c r="D268" s="19">
        <v>3750.85</v>
      </c>
      <c r="E268" s="5">
        <v>45659</v>
      </c>
      <c r="F268" s="5">
        <v>45645</v>
      </c>
      <c r="G268" s="3">
        <f t="shared" si="4"/>
        <v>-14</v>
      </c>
      <c r="H268" s="10" t="s">
        <v>14</v>
      </c>
      <c r="I268" s="3">
        <f>G268*D268</f>
        <v>-52511.9</v>
      </c>
    </row>
    <row r="269" spans="1:9" x14ac:dyDescent="0.25">
      <c r="A269" s="5">
        <v>45631</v>
      </c>
      <c r="B269" s="3">
        <v>2130</v>
      </c>
      <c r="C269" s="3">
        <v>1168</v>
      </c>
      <c r="D269" s="19">
        <v>160</v>
      </c>
      <c r="E269" s="5">
        <v>45625</v>
      </c>
      <c r="F269" s="5">
        <v>45625</v>
      </c>
      <c r="G269" s="3">
        <f t="shared" si="4"/>
        <v>0</v>
      </c>
      <c r="H269" s="14" t="s">
        <v>15</v>
      </c>
      <c r="I269" s="3">
        <f>G269*D269</f>
        <v>0</v>
      </c>
    </row>
    <row r="270" spans="1:9" x14ac:dyDescent="0.25">
      <c r="A270" s="5">
        <v>45631</v>
      </c>
      <c r="B270" s="3">
        <v>1952</v>
      </c>
      <c r="C270" s="3">
        <v>1169</v>
      </c>
      <c r="D270" s="19">
        <v>8.42</v>
      </c>
      <c r="E270" s="5">
        <v>45631</v>
      </c>
      <c r="F270" s="5">
        <v>45631</v>
      </c>
      <c r="G270" s="3">
        <f t="shared" si="4"/>
        <v>0</v>
      </c>
      <c r="H270" s="14" t="s">
        <v>15</v>
      </c>
      <c r="I270" s="3">
        <f>G270*D270</f>
        <v>0</v>
      </c>
    </row>
    <row r="271" spans="1:9" x14ac:dyDescent="0.25">
      <c r="A271" s="5">
        <v>45631</v>
      </c>
      <c r="B271" s="3">
        <v>1967</v>
      </c>
      <c r="C271" s="3">
        <v>1170</v>
      </c>
      <c r="D271" s="19">
        <v>4062</v>
      </c>
      <c r="E271" s="5">
        <v>45656</v>
      </c>
      <c r="F271" s="5">
        <v>45645</v>
      </c>
      <c r="G271" s="3">
        <f t="shared" si="4"/>
        <v>-11</v>
      </c>
      <c r="H271" s="14" t="s">
        <v>15</v>
      </c>
      <c r="I271" s="3">
        <f>G271*D271</f>
        <v>-44682</v>
      </c>
    </row>
    <row r="272" spans="1:9" x14ac:dyDescent="0.25">
      <c r="A272" s="5">
        <v>45631</v>
      </c>
      <c r="B272" s="3">
        <v>366</v>
      </c>
      <c r="C272" s="3">
        <v>1171</v>
      </c>
      <c r="D272" s="19">
        <v>546.74</v>
      </c>
      <c r="E272" s="5">
        <v>45657</v>
      </c>
      <c r="F272" s="5">
        <v>45645</v>
      </c>
      <c r="G272" s="3">
        <f t="shared" si="4"/>
        <v>-12</v>
      </c>
      <c r="H272" s="15" t="s">
        <v>13</v>
      </c>
      <c r="I272" s="3">
        <f>G272*D272</f>
        <v>-6560.88</v>
      </c>
    </row>
    <row r="273" spans="1:9" x14ac:dyDescent="0.25">
      <c r="A273" s="5">
        <v>45631</v>
      </c>
      <c r="B273" s="3">
        <v>2158</v>
      </c>
      <c r="C273" s="3">
        <v>1172</v>
      </c>
      <c r="D273" s="19">
        <v>173.07</v>
      </c>
      <c r="E273" s="5">
        <v>45621</v>
      </c>
      <c r="F273" s="5">
        <v>45621</v>
      </c>
      <c r="G273" s="3">
        <f t="shared" si="4"/>
        <v>0</v>
      </c>
      <c r="H273" s="14" t="s">
        <v>15</v>
      </c>
      <c r="I273" s="3">
        <f>G273*D273</f>
        <v>0</v>
      </c>
    </row>
    <row r="274" spans="1:9" x14ac:dyDescent="0.25">
      <c r="A274" s="5">
        <v>45631</v>
      </c>
      <c r="B274" s="3">
        <v>368</v>
      </c>
      <c r="C274" s="3">
        <v>1173</v>
      </c>
      <c r="D274" s="19">
        <v>31.35</v>
      </c>
      <c r="E274" s="5">
        <v>45653</v>
      </c>
      <c r="F274" s="5">
        <v>45653</v>
      </c>
      <c r="G274" s="3">
        <f t="shared" si="4"/>
        <v>0</v>
      </c>
      <c r="H274" s="10" t="s">
        <v>14</v>
      </c>
      <c r="I274" s="3">
        <f>G274*D274</f>
        <v>0</v>
      </c>
    </row>
    <row r="275" spans="1:9" x14ac:dyDescent="0.25">
      <c r="A275" s="5">
        <v>45631</v>
      </c>
      <c r="B275" s="3">
        <v>368</v>
      </c>
      <c r="C275" s="3">
        <v>1174</v>
      </c>
      <c r="D275" s="19">
        <v>22.9</v>
      </c>
      <c r="E275" s="5">
        <v>45653</v>
      </c>
      <c r="F275" s="5">
        <v>45653</v>
      </c>
      <c r="G275" s="3">
        <f t="shared" si="4"/>
        <v>0</v>
      </c>
      <c r="H275" s="10" t="s">
        <v>14</v>
      </c>
      <c r="I275" s="3">
        <f>G275*D275</f>
        <v>0</v>
      </c>
    </row>
    <row r="276" spans="1:9" x14ac:dyDescent="0.25">
      <c r="A276" s="5">
        <v>45631</v>
      </c>
      <c r="B276" s="3">
        <v>368</v>
      </c>
      <c r="C276" s="3">
        <v>1175</v>
      </c>
      <c r="D276" s="19">
        <v>15.25</v>
      </c>
      <c r="E276" s="5">
        <v>45653</v>
      </c>
      <c r="F276" s="5">
        <v>45653</v>
      </c>
      <c r="G276" s="3">
        <f t="shared" si="4"/>
        <v>0</v>
      </c>
      <c r="H276" s="10" t="s">
        <v>14</v>
      </c>
      <c r="I276" s="3">
        <f>G276*D276</f>
        <v>0</v>
      </c>
    </row>
    <row r="277" spans="1:9" x14ac:dyDescent="0.25">
      <c r="A277" s="5">
        <v>45631</v>
      </c>
      <c r="B277" s="3">
        <v>368</v>
      </c>
      <c r="C277" s="3">
        <v>1176</v>
      </c>
      <c r="D277" s="19">
        <v>15.2</v>
      </c>
      <c r="E277" s="5">
        <v>45653</v>
      </c>
      <c r="F277" s="5">
        <v>45653</v>
      </c>
      <c r="G277" s="3">
        <f t="shared" si="4"/>
        <v>0</v>
      </c>
      <c r="H277" s="10" t="s">
        <v>14</v>
      </c>
      <c r="I277" s="3">
        <f>G277*D277</f>
        <v>0</v>
      </c>
    </row>
    <row r="278" spans="1:9" x14ac:dyDescent="0.25">
      <c r="A278" s="5">
        <v>45632</v>
      </c>
      <c r="B278" s="3">
        <v>2121</v>
      </c>
      <c r="C278" s="3">
        <v>1178</v>
      </c>
      <c r="D278" s="19">
        <v>16800</v>
      </c>
      <c r="E278" s="5">
        <v>45663</v>
      </c>
      <c r="F278" s="5">
        <v>45637</v>
      </c>
      <c r="G278" s="3">
        <f t="shared" si="4"/>
        <v>-26</v>
      </c>
      <c r="H278" s="10" t="s">
        <v>14</v>
      </c>
      <c r="I278" s="3">
        <f>G278*D278</f>
        <v>-436800</v>
      </c>
    </row>
    <row r="279" spans="1:9" x14ac:dyDescent="0.25">
      <c r="A279" s="5">
        <v>45635</v>
      </c>
      <c r="B279" s="3">
        <v>1673</v>
      </c>
      <c r="C279" s="3">
        <v>1179</v>
      </c>
      <c r="D279" s="19">
        <v>2082.08</v>
      </c>
      <c r="E279" s="5">
        <v>45662</v>
      </c>
      <c r="F279" s="5">
        <v>45639</v>
      </c>
      <c r="G279" s="3">
        <f t="shared" si="4"/>
        <v>-23</v>
      </c>
      <c r="H279" s="14" t="s">
        <v>15</v>
      </c>
      <c r="I279" s="3">
        <f>G279*D279</f>
        <v>-47887.839999999997</v>
      </c>
    </row>
    <row r="280" spans="1:9" x14ac:dyDescent="0.25">
      <c r="A280" s="5">
        <v>45635</v>
      </c>
      <c r="B280" s="3">
        <v>1731</v>
      </c>
      <c r="C280" s="3">
        <v>1180</v>
      </c>
      <c r="D280" s="19">
        <v>63</v>
      </c>
      <c r="E280" s="5">
        <v>45657</v>
      </c>
      <c r="F280" s="5">
        <v>45657</v>
      </c>
      <c r="G280" s="3">
        <f t="shared" si="4"/>
        <v>0</v>
      </c>
      <c r="H280" s="14" t="s">
        <v>15</v>
      </c>
      <c r="I280" s="3">
        <f>G280*D280</f>
        <v>0</v>
      </c>
    </row>
    <row r="281" spans="1:9" x14ac:dyDescent="0.25">
      <c r="A281" s="5">
        <v>45635</v>
      </c>
      <c r="B281" s="3">
        <v>884</v>
      </c>
      <c r="C281" s="3">
        <v>1182</v>
      </c>
      <c r="D281" s="19">
        <v>975.81</v>
      </c>
      <c r="E281" s="5">
        <v>45657</v>
      </c>
      <c r="F281" s="5">
        <v>45645</v>
      </c>
      <c r="G281" s="3">
        <f t="shared" si="4"/>
        <v>-12</v>
      </c>
      <c r="H281" s="14" t="s">
        <v>15</v>
      </c>
      <c r="I281" s="3">
        <f>G281*D281</f>
        <v>-11709.72</v>
      </c>
    </row>
    <row r="282" spans="1:9" x14ac:dyDescent="0.25">
      <c r="A282" s="5">
        <v>45635</v>
      </c>
      <c r="B282" s="3">
        <v>389</v>
      </c>
      <c r="C282" s="3">
        <v>1186</v>
      </c>
      <c r="D282" s="19">
        <v>81.97</v>
      </c>
      <c r="E282" s="5">
        <v>45632</v>
      </c>
      <c r="F282" s="5">
        <v>45632</v>
      </c>
      <c r="G282" s="3">
        <f t="shared" si="4"/>
        <v>0</v>
      </c>
      <c r="H282" s="10" t="s">
        <v>14</v>
      </c>
      <c r="I282" s="3">
        <f>G282*D282</f>
        <v>0</v>
      </c>
    </row>
    <row r="283" spans="1:9" x14ac:dyDescent="0.25">
      <c r="A283" s="5">
        <v>45635</v>
      </c>
      <c r="B283" s="3">
        <v>1600</v>
      </c>
      <c r="C283" s="3">
        <v>1187</v>
      </c>
      <c r="D283" s="19">
        <v>23.38</v>
      </c>
      <c r="E283" s="5">
        <v>45641</v>
      </c>
      <c r="F283" s="5">
        <v>45641</v>
      </c>
      <c r="G283" s="3">
        <f t="shared" si="4"/>
        <v>0</v>
      </c>
      <c r="H283" s="16" t="s">
        <v>16</v>
      </c>
      <c r="I283" s="3">
        <f>G283*D283</f>
        <v>0</v>
      </c>
    </row>
    <row r="284" spans="1:9" x14ac:dyDescent="0.25">
      <c r="A284" s="5">
        <v>45637</v>
      </c>
      <c r="B284" s="3">
        <v>732</v>
      </c>
      <c r="C284" s="3">
        <v>1189</v>
      </c>
      <c r="D284" s="19">
        <v>896.84</v>
      </c>
      <c r="E284" s="5">
        <v>45666</v>
      </c>
      <c r="F284" s="5">
        <v>45644</v>
      </c>
      <c r="G284" s="3">
        <f t="shared" si="4"/>
        <v>-22</v>
      </c>
      <c r="H284" s="10" t="s">
        <v>14</v>
      </c>
      <c r="I284" s="3">
        <f>G284*D284</f>
        <v>-19730.48</v>
      </c>
    </row>
    <row r="285" spans="1:9" x14ac:dyDescent="0.25">
      <c r="A285" s="5">
        <v>45637</v>
      </c>
      <c r="B285" s="3">
        <v>91</v>
      </c>
      <c r="C285" s="3">
        <v>1191</v>
      </c>
      <c r="D285" s="19">
        <v>822.35</v>
      </c>
      <c r="E285" s="5">
        <v>45649</v>
      </c>
      <c r="F285" s="5">
        <v>45645</v>
      </c>
      <c r="G285" s="3">
        <f t="shared" si="4"/>
        <v>-4</v>
      </c>
      <c r="H285" s="12" t="s">
        <v>9</v>
      </c>
      <c r="I285" s="3">
        <f>G285*D285</f>
        <v>-3289.4</v>
      </c>
    </row>
    <row r="286" spans="1:9" x14ac:dyDescent="0.25">
      <c r="A286" s="5">
        <v>45637</v>
      </c>
      <c r="B286" s="3">
        <v>2015</v>
      </c>
      <c r="C286" s="3">
        <v>1193</v>
      </c>
      <c r="D286" s="19">
        <v>1690</v>
      </c>
      <c r="E286" s="5">
        <v>45657</v>
      </c>
      <c r="F286" s="5">
        <v>45645</v>
      </c>
      <c r="G286" s="3">
        <f t="shared" si="4"/>
        <v>-12</v>
      </c>
      <c r="H286" s="14" t="s">
        <v>15</v>
      </c>
      <c r="I286" s="3">
        <f>G286*D286</f>
        <v>-20280</v>
      </c>
    </row>
    <row r="287" spans="1:9" x14ac:dyDescent="0.25">
      <c r="A287" s="5">
        <v>45637</v>
      </c>
      <c r="B287" s="3">
        <v>2061</v>
      </c>
      <c r="C287" s="3">
        <v>1194</v>
      </c>
      <c r="D287" s="19">
        <v>1330</v>
      </c>
      <c r="E287" s="5">
        <v>45657</v>
      </c>
      <c r="F287" s="5">
        <v>45644</v>
      </c>
      <c r="G287" s="3">
        <f t="shared" si="4"/>
        <v>-13</v>
      </c>
      <c r="H287" s="14" t="s">
        <v>15</v>
      </c>
      <c r="I287" s="3">
        <f>G287*D287</f>
        <v>-17290</v>
      </c>
    </row>
    <row r="288" spans="1:9" x14ac:dyDescent="0.25">
      <c r="A288" s="5">
        <v>45637</v>
      </c>
      <c r="B288" s="3">
        <v>1788</v>
      </c>
      <c r="C288" s="3">
        <v>1195</v>
      </c>
      <c r="D288" s="19">
        <v>450</v>
      </c>
      <c r="E288" s="5">
        <v>45657</v>
      </c>
      <c r="F288" s="5">
        <v>45645</v>
      </c>
      <c r="G288" s="3">
        <f t="shared" si="4"/>
        <v>-12</v>
      </c>
      <c r="H288" s="14" t="s">
        <v>15</v>
      </c>
      <c r="I288" s="3">
        <f>G288*D288</f>
        <v>-5400</v>
      </c>
    </row>
    <row r="289" spans="1:9" x14ac:dyDescent="0.25">
      <c r="A289" s="5">
        <v>45637</v>
      </c>
      <c r="B289" s="3">
        <v>36</v>
      </c>
      <c r="C289" s="3">
        <v>1196</v>
      </c>
      <c r="D289" s="19">
        <v>861.02</v>
      </c>
      <c r="E289" s="5">
        <v>45664</v>
      </c>
      <c r="F289" s="5">
        <v>45664</v>
      </c>
      <c r="G289" s="3">
        <f t="shared" si="4"/>
        <v>0</v>
      </c>
      <c r="H289" s="12" t="s">
        <v>9</v>
      </c>
      <c r="I289" s="3">
        <f>G289*D289</f>
        <v>0</v>
      </c>
    </row>
    <row r="290" spans="1:9" x14ac:dyDescent="0.25">
      <c r="A290" s="5">
        <v>45637</v>
      </c>
      <c r="B290" s="3">
        <v>36</v>
      </c>
      <c r="C290" s="3">
        <v>1197</v>
      </c>
      <c r="D290" s="19">
        <v>12.78</v>
      </c>
      <c r="E290" s="5">
        <v>45664</v>
      </c>
      <c r="F290" s="5">
        <v>45664</v>
      </c>
      <c r="G290" s="3">
        <f t="shared" si="4"/>
        <v>0</v>
      </c>
      <c r="H290" s="12" t="s">
        <v>9</v>
      </c>
      <c r="I290" s="3">
        <f>G290*D290</f>
        <v>0</v>
      </c>
    </row>
    <row r="291" spans="1:9" x14ac:dyDescent="0.25">
      <c r="A291" s="5">
        <v>45637</v>
      </c>
      <c r="B291" s="3">
        <v>732</v>
      </c>
      <c r="C291" s="3">
        <v>1198</v>
      </c>
      <c r="D291" s="19">
        <v>1627.17</v>
      </c>
      <c r="E291" s="5">
        <v>45666</v>
      </c>
      <c r="F291" s="5">
        <v>45644</v>
      </c>
      <c r="G291" s="3">
        <f t="shared" si="4"/>
        <v>-22</v>
      </c>
      <c r="H291" s="17" t="s">
        <v>17</v>
      </c>
      <c r="I291" s="3">
        <f>G291*D291</f>
        <v>-35797.740000000005</v>
      </c>
    </row>
    <row r="292" spans="1:9" x14ac:dyDescent="0.25">
      <c r="A292" s="5">
        <v>45637</v>
      </c>
      <c r="B292" s="3">
        <v>182</v>
      </c>
      <c r="C292" s="3">
        <v>1199</v>
      </c>
      <c r="D292" s="19">
        <v>32.75</v>
      </c>
      <c r="E292" s="5">
        <v>45637</v>
      </c>
      <c r="F292" s="5">
        <v>45637</v>
      </c>
      <c r="G292" s="3">
        <f t="shared" si="4"/>
        <v>0</v>
      </c>
      <c r="H292" s="14" t="s">
        <v>15</v>
      </c>
      <c r="I292" s="3">
        <f>G292*D292</f>
        <v>0</v>
      </c>
    </row>
    <row r="293" spans="1:9" x14ac:dyDescent="0.25">
      <c r="A293" s="5">
        <v>45637</v>
      </c>
      <c r="B293" s="3">
        <v>1598</v>
      </c>
      <c r="C293" s="3">
        <v>1203</v>
      </c>
      <c r="D293" s="19">
        <v>97.92</v>
      </c>
      <c r="E293" s="5">
        <v>45636</v>
      </c>
      <c r="F293" s="5">
        <v>45645</v>
      </c>
      <c r="G293" s="3">
        <f t="shared" si="4"/>
        <v>9</v>
      </c>
      <c r="H293" s="16" t="s">
        <v>16</v>
      </c>
      <c r="I293" s="3">
        <f>G293*D293</f>
        <v>881.28</v>
      </c>
    </row>
    <row r="294" spans="1:9" x14ac:dyDescent="0.25">
      <c r="A294" s="5">
        <v>45642</v>
      </c>
      <c r="B294" s="3">
        <v>779</v>
      </c>
      <c r="C294" s="3">
        <v>1206</v>
      </c>
      <c r="D294" s="19">
        <v>1302</v>
      </c>
      <c r="E294" s="5">
        <v>45657</v>
      </c>
      <c r="F294" s="5">
        <v>45645</v>
      </c>
      <c r="G294" s="3">
        <f t="shared" si="4"/>
        <v>-12</v>
      </c>
      <c r="H294" s="14" t="s">
        <v>15</v>
      </c>
      <c r="I294" s="3">
        <f>G294*D294</f>
        <v>-15624</v>
      </c>
    </row>
    <row r="295" spans="1:9" x14ac:dyDescent="0.25">
      <c r="A295" s="5">
        <v>45642</v>
      </c>
      <c r="B295" s="3">
        <v>1501</v>
      </c>
      <c r="C295" s="3">
        <v>1207</v>
      </c>
      <c r="D295" s="19">
        <v>1302.08</v>
      </c>
      <c r="E295" s="5">
        <v>45672</v>
      </c>
      <c r="F295" s="5">
        <v>45646</v>
      </c>
      <c r="G295" s="3">
        <f t="shared" si="4"/>
        <v>-26</v>
      </c>
      <c r="H295" s="14" t="s">
        <v>15</v>
      </c>
      <c r="I295" s="3">
        <f>G295*D295</f>
        <v>-33854.080000000002</v>
      </c>
    </row>
    <row r="296" spans="1:9" x14ac:dyDescent="0.25">
      <c r="A296" s="5">
        <v>45642</v>
      </c>
      <c r="B296" s="3">
        <v>1669</v>
      </c>
      <c r="C296" s="3">
        <v>1208</v>
      </c>
      <c r="D296" s="19">
        <v>801.6</v>
      </c>
      <c r="E296" s="5">
        <v>45668</v>
      </c>
      <c r="F296" s="5">
        <v>45646</v>
      </c>
      <c r="G296" s="3">
        <f t="shared" si="4"/>
        <v>-22</v>
      </c>
      <c r="H296" s="14" t="s">
        <v>15</v>
      </c>
      <c r="I296" s="3">
        <f>G296*D296</f>
        <v>-17635.2</v>
      </c>
    </row>
    <row r="297" spans="1:9" x14ac:dyDescent="0.25">
      <c r="A297" s="5">
        <v>45642</v>
      </c>
      <c r="B297" s="3">
        <v>2143</v>
      </c>
      <c r="C297" s="3">
        <v>1209</v>
      </c>
      <c r="D297" s="19">
        <v>2627</v>
      </c>
      <c r="E297" s="5">
        <v>45642</v>
      </c>
      <c r="F297" s="5">
        <v>45643</v>
      </c>
      <c r="G297" s="3">
        <f t="shared" si="4"/>
        <v>1</v>
      </c>
      <c r="H297" s="14" t="s">
        <v>15</v>
      </c>
      <c r="I297" s="3">
        <f>G297*D297</f>
        <v>2627</v>
      </c>
    </row>
    <row r="298" spans="1:9" x14ac:dyDescent="0.25">
      <c r="A298" s="5">
        <v>45644</v>
      </c>
      <c r="B298" s="3">
        <v>1660</v>
      </c>
      <c r="C298" s="3">
        <v>1210</v>
      </c>
      <c r="D298" s="19">
        <v>29.71</v>
      </c>
      <c r="E298" s="5">
        <v>45657</v>
      </c>
      <c r="F298" s="5">
        <v>45646</v>
      </c>
      <c r="G298" s="3">
        <f t="shared" si="4"/>
        <v>-11</v>
      </c>
      <c r="H298" s="10" t="s">
        <v>14</v>
      </c>
      <c r="I298" s="3">
        <f>G298*D298</f>
        <v>-326.81</v>
      </c>
    </row>
    <row r="299" spans="1:9" x14ac:dyDescent="0.25">
      <c r="A299" s="5">
        <v>45644</v>
      </c>
      <c r="B299" s="3">
        <v>1986</v>
      </c>
      <c r="C299" s="3">
        <v>1211</v>
      </c>
      <c r="D299" s="19">
        <v>189.76</v>
      </c>
      <c r="E299" s="5">
        <v>45653</v>
      </c>
      <c r="F299" s="5">
        <v>45653</v>
      </c>
      <c r="G299" s="3">
        <f t="shared" si="4"/>
        <v>0</v>
      </c>
      <c r="H299" s="10" t="s">
        <v>14</v>
      </c>
      <c r="I299" s="3">
        <f>G299*D299</f>
        <v>0</v>
      </c>
    </row>
    <row r="300" spans="1:9" x14ac:dyDescent="0.25">
      <c r="A300" s="5">
        <v>45644</v>
      </c>
      <c r="B300" s="3">
        <v>514</v>
      </c>
      <c r="C300" s="3">
        <v>1228</v>
      </c>
      <c r="D300" s="19">
        <v>12</v>
      </c>
      <c r="E300" s="5">
        <v>45644</v>
      </c>
      <c r="F300" s="5">
        <v>45644</v>
      </c>
      <c r="G300" s="3">
        <f t="shared" ref="G300:G304" si="5">F300-E300</f>
        <v>0</v>
      </c>
      <c r="H300" s="14" t="s">
        <v>15</v>
      </c>
      <c r="I300" s="3">
        <f>G300*D300</f>
        <v>0</v>
      </c>
    </row>
    <row r="301" spans="1:9" x14ac:dyDescent="0.25">
      <c r="A301" s="5">
        <v>45645</v>
      </c>
      <c r="B301" s="3">
        <v>227</v>
      </c>
      <c r="C301" s="3">
        <v>1233</v>
      </c>
      <c r="D301" s="19">
        <v>28.02</v>
      </c>
      <c r="E301" s="5">
        <v>45644</v>
      </c>
      <c r="F301" s="5">
        <v>45646</v>
      </c>
      <c r="G301" s="3">
        <f t="shared" si="5"/>
        <v>2</v>
      </c>
      <c r="H301" s="14" t="s">
        <v>15</v>
      </c>
      <c r="I301" s="3">
        <f>G301*D301</f>
        <v>56.04</v>
      </c>
    </row>
    <row r="302" spans="1:9" x14ac:dyDescent="0.25">
      <c r="A302" s="5">
        <v>45656</v>
      </c>
      <c r="B302" s="3">
        <v>1679</v>
      </c>
      <c r="C302" s="3">
        <v>1243</v>
      </c>
      <c r="D302" s="19">
        <v>75</v>
      </c>
      <c r="E302" s="5">
        <v>45646</v>
      </c>
      <c r="F302" s="5">
        <v>45646</v>
      </c>
      <c r="G302" s="3">
        <f t="shared" si="5"/>
        <v>0</v>
      </c>
      <c r="H302" s="14" t="s">
        <v>15</v>
      </c>
      <c r="I302" s="3">
        <f>G302*D302</f>
        <v>0</v>
      </c>
    </row>
    <row r="303" spans="1:9" x14ac:dyDescent="0.25">
      <c r="A303" s="5">
        <v>45656</v>
      </c>
      <c r="B303" s="3">
        <v>346</v>
      </c>
      <c r="C303" s="3">
        <v>1244</v>
      </c>
      <c r="D303" s="19">
        <v>107.38</v>
      </c>
      <c r="E303" s="5">
        <v>45656</v>
      </c>
      <c r="F303" s="5">
        <v>45656</v>
      </c>
      <c r="G303" s="3">
        <f t="shared" si="5"/>
        <v>0</v>
      </c>
      <c r="H303" s="16" t="s">
        <v>16</v>
      </c>
      <c r="I303" s="3">
        <f>G303*D303</f>
        <v>0</v>
      </c>
    </row>
    <row r="304" spans="1:9" x14ac:dyDescent="0.25">
      <c r="A304" s="5">
        <v>45656</v>
      </c>
      <c r="B304" s="3">
        <v>357</v>
      </c>
      <c r="C304" s="3">
        <v>1245</v>
      </c>
      <c r="D304" s="19">
        <v>10</v>
      </c>
      <c r="E304" s="5">
        <v>45656</v>
      </c>
      <c r="F304" s="5">
        <v>45656</v>
      </c>
      <c r="G304" s="3">
        <f t="shared" si="5"/>
        <v>0</v>
      </c>
      <c r="H304" s="16" t="s">
        <v>16</v>
      </c>
      <c r="I304" s="3">
        <f>G304*D304</f>
        <v>0</v>
      </c>
    </row>
    <row r="305" spans="1:9" x14ac:dyDescent="0.25">
      <c r="A305" s="5"/>
      <c r="B305" s="3"/>
      <c r="C305" s="6"/>
      <c r="D305" s="7">
        <f>SUM(D2:D304)</f>
        <v>4154450.563000001</v>
      </c>
      <c r="E305" s="3"/>
      <c r="F305" s="3"/>
      <c r="G305" s="9">
        <f>SUM(G2:G304)</f>
        <v>-609</v>
      </c>
      <c r="I305" s="9">
        <f>SUM(I2:I304)</f>
        <v>-18891753.188999996</v>
      </c>
    </row>
    <row r="306" spans="1:9" x14ac:dyDescent="0.25">
      <c r="A306" s="5"/>
      <c r="B306" s="3"/>
      <c r="C306" s="6"/>
      <c r="D306" s="7"/>
      <c r="E306" s="3"/>
      <c r="F306" s="3"/>
      <c r="G306" s="9"/>
      <c r="I306" s="9"/>
    </row>
    <row r="307" spans="1:9" x14ac:dyDescent="0.25">
      <c r="A307" s="5"/>
      <c r="B307" s="3"/>
      <c r="C307" s="6"/>
      <c r="D307" s="1"/>
      <c r="E307" s="3"/>
      <c r="F307" s="3"/>
      <c r="I307" s="1"/>
    </row>
    <row r="308" spans="1:9" x14ac:dyDescent="0.25">
      <c r="A308" s="5"/>
      <c r="B308" s="3"/>
      <c r="C308" s="6"/>
      <c r="D308" s="1"/>
      <c r="E308" s="3"/>
      <c r="F308" s="3"/>
      <c r="I308" s="1"/>
    </row>
    <row r="309" spans="1:9" x14ac:dyDescent="0.25">
      <c r="A309" s="5"/>
      <c r="B309" s="21" t="s">
        <v>22</v>
      </c>
      <c r="C309" s="22"/>
      <c r="D309" s="23" t="s">
        <v>20</v>
      </c>
      <c r="E309" s="1">
        <f>D305</f>
        <v>4154450.563000001</v>
      </c>
    </row>
    <row r="310" spans="1:9" ht="6.75" customHeight="1" x14ac:dyDescent="0.25">
      <c r="B310" s="5"/>
      <c r="C310" s="3"/>
      <c r="D310" s="6"/>
    </row>
    <row r="311" spans="1:9" x14ac:dyDescent="0.25">
      <c r="B311" s="5"/>
      <c r="C311" s="3"/>
      <c r="D311" s="6" t="s">
        <v>21</v>
      </c>
      <c r="E311" s="8">
        <f>I305/D305</f>
        <v>-4.5473529898880134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31122024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Biagiotti Marica</dc:creator>
  <cp:lastModifiedBy>Lazzari Marco</cp:lastModifiedBy>
  <dcterms:created xsi:type="dcterms:W3CDTF">2015-06-05T18:19:34Z</dcterms:created>
  <dcterms:modified xsi:type="dcterms:W3CDTF">2025-01-02T15:44:59Z</dcterms:modified>
</cp:coreProperties>
</file>