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ERP LUCCA\Trasparenza\Tempestività pagamenti\2025     Tempestività  dei  pagamenti\2° trim 2025\pubblicazione\"/>
    </mc:Choice>
  </mc:AlternateContent>
  <xr:revisionPtr revIDLastSave="0" documentId="13_ncr:1_{F99F63F5-AD41-476A-AF06-A6B1685DE88E}" xr6:coauthVersionLast="47" xr6:coauthVersionMax="47" xr10:uidLastSave="{00000000-0000-0000-0000-000000000000}"/>
  <bookViews>
    <workbookView xWindow="0" yWindow="630" windowWidth="25200" windowHeight="15120" xr2:uid="{00000000-000D-0000-FFFF-FFFF00000000}"/>
  </bookViews>
  <sheets>
    <sheet name="30062025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7" i="12" l="1"/>
  <c r="E292" i="12" s="1"/>
  <c r="G286" i="12"/>
  <c r="I286" i="12" s="1"/>
  <c r="G282" i="12"/>
  <c r="I282" i="12" s="1"/>
  <c r="G283" i="12"/>
  <c r="I283" i="12" s="1"/>
  <c r="G284" i="12"/>
  <c r="I284" i="12" s="1"/>
  <c r="G285" i="12"/>
  <c r="I285" i="12" s="1"/>
  <c r="G246" i="12"/>
  <c r="I246" i="12" s="1"/>
  <c r="G247" i="12"/>
  <c r="I247" i="12" s="1"/>
  <c r="G248" i="12"/>
  <c r="I248" i="12" s="1"/>
  <c r="G249" i="12"/>
  <c r="I249" i="12" s="1"/>
  <c r="G250" i="12"/>
  <c r="I250" i="12" s="1"/>
  <c r="G251" i="12"/>
  <c r="I251" i="12" s="1"/>
  <c r="G252" i="12"/>
  <c r="I252" i="12" s="1"/>
  <c r="G253" i="12"/>
  <c r="I253" i="12" s="1"/>
  <c r="G254" i="12"/>
  <c r="I254" i="12" s="1"/>
  <c r="G255" i="12"/>
  <c r="I255" i="12" s="1"/>
  <c r="G256" i="12"/>
  <c r="I256" i="12" s="1"/>
  <c r="G257" i="12"/>
  <c r="I257" i="12" s="1"/>
  <c r="G258" i="12"/>
  <c r="I258" i="12" s="1"/>
  <c r="G259" i="12"/>
  <c r="I259" i="12" s="1"/>
  <c r="G260" i="12"/>
  <c r="I260" i="12" s="1"/>
  <c r="G261" i="12"/>
  <c r="I261" i="12" s="1"/>
  <c r="G262" i="12"/>
  <c r="I262" i="12" s="1"/>
  <c r="G263" i="12"/>
  <c r="I263" i="12" s="1"/>
  <c r="G264" i="12"/>
  <c r="I264" i="12" s="1"/>
  <c r="G265" i="12"/>
  <c r="I265" i="12" s="1"/>
  <c r="G266" i="12"/>
  <c r="I266" i="12" s="1"/>
  <c r="G267" i="12"/>
  <c r="I267" i="12" s="1"/>
  <c r="G268" i="12"/>
  <c r="I268" i="12" s="1"/>
  <c r="G269" i="12"/>
  <c r="I269" i="12" s="1"/>
  <c r="G270" i="12"/>
  <c r="I270" i="12" s="1"/>
  <c r="G271" i="12"/>
  <c r="I271" i="12" s="1"/>
  <c r="G272" i="12"/>
  <c r="I272" i="12" s="1"/>
  <c r="G273" i="12"/>
  <c r="I273" i="12" s="1"/>
  <c r="G274" i="12"/>
  <c r="I274" i="12" s="1"/>
  <c r="G275" i="12"/>
  <c r="I275" i="12" s="1"/>
  <c r="G276" i="12"/>
  <c r="I276" i="12" s="1"/>
  <c r="G277" i="12"/>
  <c r="I277" i="12" s="1"/>
  <c r="G278" i="12"/>
  <c r="I278" i="12" s="1"/>
  <c r="G279" i="12"/>
  <c r="I279" i="12" s="1"/>
  <c r="G280" i="12"/>
  <c r="I280" i="12" s="1"/>
  <c r="G281" i="12"/>
  <c r="I281" i="12" s="1"/>
  <c r="G237" i="12"/>
  <c r="I237" i="12" s="1"/>
  <c r="G238" i="12"/>
  <c r="I238" i="12" s="1"/>
  <c r="G239" i="12"/>
  <c r="I239" i="12" s="1"/>
  <c r="G240" i="12"/>
  <c r="I240" i="12" s="1"/>
  <c r="G241" i="12"/>
  <c r="I241" i="12" s="1"/>
  <c r="G242" i="12"/>
  <c r="I242" i="12" s="1"/>
  <c r="G243" i="12"/>
  <c r="I243" i="12" s="1"/>
  <c r="G244" i="12"/>
  <c r="I244" i="12" s="1"/>
  <c r="G245" i="12"/>
  <c r="I245" i="12" s="1"/>
  <c r="G236" i="12"/>
  <c r="I236" i="12" s="1"/>
  <c r="G235" i="12"/>
  <c r="I235" i="12" s="1"/>
  <c r="G234" i="12"/>
  <c r="I234" i="12" s="1"/>
  <c r="G233" i="12"/>
  <c r="I233" i="12" s="1"/>
  <c r="G232" i="12"/>
  <c r="I232" i="12" s="1"/>
  <c r="G165" i="12"/>
  <c r="I165" i="12" s="1"/>
  <c r="G166" i="12"/>
  <c r="I166" i="12" s="1"/>
  <c r="G167" i="12"/>
  <c r="I167" i="12" s="1"/>
  <c r="G168" i="12"/>
  <c r="I168" i="12" s="1"/>
  <c r="G169" i="12"/>
  <c r="I169" i="12" s="1"/>
  <c r="G170" i="12"/>
  <c r="I170" i="12" s="1"/>
  <c r="G171" i="12"/>
  <c r="I171" i="12" s="1"/>
  <c r="G172" i="12"/>
  <c r="I172" i="12" s="1"/>
  <c r="G173" i="12"/>
  <c r="I173" i="12" s="1"/>
  <c r="G174" i="12"/>
  <c r="I174" i="12" s="1"/>
  <c r="G175" i="12"/>
  <c r="I175" i="12" s="1"/>
  <c r="G176" i="12"/>
  <c r="I176" i="12" s="1"/>
  <c r="G177" i="12"/>
  <c r="I177" i="12" s="1"/>
  <c r="G178" i="12"/>
  <c r="I178" i="12" s="1"/>
  <c r="G179" i="12"/>
  <c r="I179" i="12" s="1"/>
  <c r="G180" i="12"/>
  <c r="I180" i="12" s="1"/>
  <c r="G181" i="12"/>
  <c r="I181" i="12" s="1"/>
  <c r="G182" i="12"/>
  <c r="I182" i="12" s="1"/>
  <c r="G183" i="12"/>
  <c r="I183" i="12" s="1"/>
  <c r="G184" i="12"/>
  <c r="I184" i="12" s="1"/>
  <c r="G185" i="12"/>
  <c r="I185" i="12" s="1"/>
  <c r="G186" i="12"/>
  <c r="I186" i="12" s="1"/>
  <c r="G187" i="12"/>
  <c r="I187" i="12" s="1"/>
  <c r="G188" i="12"/>
  <c r="I188" i="12" s="1"/>
  <c r="G189" i="12"/>
  <c r="I189" i="12" s="1"/>
  <c r="G190" i="12"/>
  <c r="I190" i="12" s="1"/>
  <c r="G191" i="12"/>
  <c r="I191" i="12" s="1"/>
  <c r="G192" i="12"/>
  <c r="I192" i="12" s="1"/>
  <c r="G193" i="12"/>
  <c r="I193" i="12" s="1"/>
  <c r="G194" i="12"/>
  <c r="I194" i="12" s="1"/>
  <c r="G195" i="12"/>
  <c r="I195" i="12" s="1"/>
  <c r="G196" i="12"/>
  <c r="I196" i="12" s="1"/>
  <c r="G197" i="12"/>
  <c r="I197" i="12" s="1"/>
  <c r="G198" i="12"/>
  <c r="I198" i="12" s="1"/>
  <c r="G199" i="12"/>
  <c r="I199" i="12" s="1"/>
  <c r="G200" i="12"/>
  <c r="I200" i="12" s="1"/>
  <c r="G201" i="12"/>
  <c r="I201" i="12" s="1"/>
  <c r="G202" i="12"/>
  <c r="I202" i="12" s="1"/>
  <c r="G203" i="12"/>
  <c r="I203" i="12" s="1"/>
  <c r="G204" i="12"/>
  <c r="I204" i="12" s="1"/>
  <c r="G205" i="12"/>
  <c r="I205" i="12" s="1"/>
  <c r="G206" i="12"/>
  <c r="I206" i="12" s="1"/>
  <c r="G207" i="12"/>
  <c r="I207" i="12" s="1"/>
  <c r="G208" i="12"/>
  <c r="I208" i="12" s="1"/>
  <c r="G209" i="12"/>
  <c r="I209" i="12" s="1"/>
  <c r="G210" i="12"/>
  <c r="I210" i="12" s="1"/>
  <c r="G211" i="12"/>
  <c r="I211" i="12" s="1"/>
  <c r="G212" i="12"/>
  <c r="I212" i="12" s="1"/>
  <c r="G213" i="12"/>
  <c r="I213" i="12" s="1"/>
  <c r="G214" i="12"/>
  <c r="I214" i="12" s="1"/>
  <c r="G215" i="12"/>
  <c r="I215" i="12" s="1"/>
  <c r="G216" i="12"/>
  <c r="I216" i="12" s="1"/>
  <c r="G217" i="12"/>
  <c r="I217" i="12" s="1"/>
  <c r="G218" i="12"/>
  <c r="I218" i="12" s="1"/>
  <c r="G219" i="12"/>
  <c r="I219" i="12" s="1"/>
  <c r="G220" i="12"/>
  <c r="I220" i="12" s="1"/>
  <c r="G221" i="12"/>
  <c r="I221" i="12" s="1"/>
  <c r="G222" i="12"/>
  <c r="I222" i="12" s="1"/>
  <c r="G223" i="12"/>
  <c r="I223" i="12" s="1"/>
  <c r="G224" i="12"/>
  <c r="I224" i="12" s="1"/>
  <c r="G225" i="12"/>
  <c r="I225" i="12" s="1"/>
  <c r="G226" i="12"/>
  <c r="I226" i="12" s="1"/>
  <c r="G227" i="12"/>
  <c r="I227" i="12" s="1"/>
  <c r="G228" i="12"/>
  <c r="I228" i="12" s="1"/>
  <c r="G229" i="12"/>
  <c r="I229" i="12" s="1"/>
  <c r="G230" i="12"/>
  <c r="I230" i="12" s="1"/>
  <c r="G231" i="12"/>
  <c r="I231" i="12" s="1"/>
  <c r="G164" i="12"/>
  <c r="I164" i="12" s="1"/>
  <c r="G55" i="12" l="1"/>
  <c r="I55" i="12" s="1"/>
  <c r="G56" i="12"/>
  <c r="I56" i="12" s="1"/>
  <c r="G57" i="12"/>
  <c r="I57" i="12" s="1"/>
  <c r="G58" i="12"/>
  <c r="I58" i="12" s="1"/>
  <c r="G59" i="12"/>
  <c r="I59" i="12" s="1"/>
  <c r="G60" i="12"/>
  <c r="I60" i="12" s="1"/>
  <c r="G61" i="12"/>
  <c r="I61" i="12" s="1"/>
  <c r="G62" i="12"/>
  <c r="I62" i="12" s="1"/>
  <c r="G63" i="12"/>
  <c r="I63" i="12" s="1"/>
  <c r="G64" i="12"/>
  <c r="I64" i="12" s="1"/>
  <c r="G65" i="12"/>
  <c r="I65" i="12" s="1"/>
  <c r="G66" i="12"/>
  <c r="I66" i="12" s="1"/>
  <c r="G67" i="12"/>
  <c r="I67" i="12" s="1"/>
  <c r="G68" i="12"/>
  <c r="I68" i="12" s="1"/>
  <c r="G69" i="12"/>
  <c r="I69" i="12" s="1"/>
  <c r="G70" i="12"/>
  <c r="I70" i="12" s="1"/>
  <c r="G71" i="12"/>
  <c r="I71" i="12" s="1"/>
  <c r="G72" i="12"/>
  <c r="I72" i="12" s="1"/>
  <c r="G73" i="12"/>
  <c r="I73" i="12" s="1"/>
  <c r="G74" i="12"/>
  <c r="I74" i="12" s="1"/>
  <c r="G75" i="12"/>
  <c r="I75" i="12" s="1"/>
  <c r="G76" i="12"/>
  <c r="I76" i="12" s="1"/>
  <c r="G77" i="12"/>
  <c r="I77" i="12" s="1"/>
  <c r="G78" i="12"/>
  <c r="I78" i="12" s="1"/>
  <c r="G79" i="12"/>
  <c r="I79" i="12" s="1"/>
  <c r="G80" i="12"/>
  <c r="I80" i="12" s="1"/>
  <c r="G81" i="12"/>
  <c r="I81" i="12" s="1"/>
  <c r="G82" i="12"/>
  <c r="I82" i="12" s="1"/>
  <c r="G83" i="12"/>
  <c r="I83" i="12" s="1"/>
  <c r="G84" i="12"/>
  <c r="I84" i="12" s="1"/>
  <c r="G85" i="12"/>
  <c r="I85" i="12" s="1"/>
  <c r="G86" i="12"/>
  <c r="I86" i="12" s="1"/>
  <c r="G87" i="12"/>
  <c r="I87" i="12" s="1"/>
  <c r="G88" i="12"/>
  <c r="I88" i="12" s="1"/>
  <c r="G89" i="12"/>
  <c r="I89" i="12" s="1"/>
  <c r="G90" i="12"/>
  <c r="I90" i="12" s="1"/>
  <c r="G91" i="12"/>
  <c r="I91" i="12" s="1"/>
  <c r="G92" i="12"/>
  <c r="I92" i="12" s="1"/>
  <c r="G93" i="12"/>
  <c r="I93" i="12" s="1"/>
  <c r="G94" i="12"/>
  <c r="I94" i="12" s="1"/>
  <c r="G95" i="12"/>
  <c r="I95" i="12" s="1"/>
  <c r="G96" i="12"/>
  <c r="I96" i="12" s="1"/>
  <c r="G97" i="12"/>
  <c r="I97" i="12" s="1"/>
  <c r="G98" i="12"/>
  <c r="I98" i="12" s="1"/>
  <c r="G99" i="12"/>
  <c r="I99" i="12" s="1"/>
  <c r="G100" i="12"/>
  <c r="I100" i="12" s="1"/>
  <c r="G101" i="12"/>
  <c r="I101" i="12" s="1"/>
  <c r="G102" i="12"/>
  <c r="I102" i="12" s="1"/>
  <c r="G103" i="12"/>
  <c r="I103" i="12" s="1"/>
  <c r="G104" i="12"/>
  <c r="I104" i="12" s="1"/>
  <c r="G105" i="12"/>
  <c r="I105" i="12" s="1"/>
  <c r="G106" i="12"/>
  <c r="I106" i="12" s="1"/>
  <c r="G107" i="12"/>
  <c r="I107" i="12" s="1"/>
  <c r="G108" i="12"/>
  <c r="I108" i="12" s="1"/>
  <c r="G109" i="12"/>
  <c r="I109" i="12" s="1"/>
  <c r="G110" i="12"/>
  <c r="I110" i="12" s="1"/>
  <c r="G111" i="12"/>
  <c r="I111" i="12" s="1"/>
  <c r="G112" i="12"/>
  <c r="I112" i="12" s="1"/>
  <c r="G113" i="12"/>
  <c r="I113" i="12" s="1"/>
  <c r="G114" i="12"/>
  <c r="I114" i="12" s="1"/>
  <c r="G115" i="12"/>
  <c r="I115" i="12" s="1"/>
  <c r="G116" i="12"/>
  <c r="I116" i="12" s="1"/>
  <c r="G117" i="12"/>
  <c r="I117" i="12" s="1"/>
  <c r="G118" i="12"/>
  <c r="I118" i="12" s="1"/>
  <c r="G119" i="12"/>
  <c r="I119" i="12" s="1"/>
  <c r="G120" i="12"/>
  <c r="I120" i="12" s="1"/>
  <c r="G121" i="12"/>
  <c r="I121" i="12" s="1"/>
  <c r="G122" i="12"/>
  <c r="I122" i="12" s="1"/>
  <c r="G123" i="12"/>
  <c r="I123" i="12" s="1"/>
  <c r="G124" i="12"/>
  <c r="I124" i="12" s="1"/>
  <c r="G125" i="12"/>
  <c r="I125" i="12" s="1"/>
  <c r="G126" i="12"/>
  <c r="I126" i="12" s="1"/>
  <c r="G127" i="12"/>
  <c r="I127" i="12" s="1"/>
  <c r="G128" i="12"/>
  <c r="I128" i="12" s="1"/>
  <c r="G129" i="12"/>
  <c r="I129" i="12" s="1"/>
  <c r="G130" i="12"/>
  <c r="I130" i="12" s="1"/>
  <c r="G131" i="12"/>
  <c r="I131" i="12" s="1"/>
  <c r="G132" i="12"/>
  <c r="I132" i="12" s="1"/>
  <c r="G133" i="12"/>
  <c r="I133" i="12" s="1"/>
  <c r="G134" i="12"/>
  <c r="I134" i="12" s="1"/>
  <c r="G135" i="12"/>
  <c r="I135" i="12" s="1"/>
  <c r="G136" i="12"/>
  <c r="I136" i="12" s="1"/>
  <c r="G137" i="12"/>
  <c r="I137" i="12" s="1"/>
  <c r="G138" i="12"/>
  <c r="I138" i="12" s="1"/>
  <c r="G139" i="12"/>
  <c r="I139" i="12" s="1"/>
  <c r="G140" i="12"/>
  <c r="I140" i="12" s="1"/>
  <c r="G141" i="12"/>
  <c r="I141" i="12" s="1"/>
  <c r="G142" i="12"/>
  <c r="I142" i="12" s="1"/>
  <c r="G143" i="12"/>
  <c r="I143" i="12" s="1"/>
  <c r="G144" i="12"/>
  <c r="I144" i="12" s="1"/>
  <c r="G145" i="12"/>
  <c r="I145" i="12" s="1"/>
  <c r="G146" i="12"/>
  <c r="I146" i="12" s="1"/>
  <c r="G147" i="12"/>
  <c r="I147" i="12" s="1"/>
  <c r="G148" i="12"/>
  <c r="I148" i="12" s="1"/>
  <c r="G149" i="12"/>
  <c r="I149" i="12" s="1"/>
  <c r="G150" i="12"/>
  <c r="I150" i="12" s="1"/>
  <c r="G151" i="12"/>
  <c r="I151" i="12" s="1"/>
  <c r="G152" i="12"/>
  <c r="I152" i="12" s="1"/>
  <c r="G153" i="12"/>
  <c r="I153" i="12" s="1"/>
  <c r="G154" i="12"/>
  <c r="I154" i="12" s="1"/>
  <c r="G155" i="12"/>
  <c r="I155" i="12" s="1"/>
  <c r="G156" i="12"/>
  <c r="I156" i="12" s="1"/>
  <c r="G157" i="12"/>
  <c r="I157" i="12" s="1"/>
  <c r="G158" i="12"/>
  <c r="I158" i="12" s="1"/>
  <c r="G159" i="12"/>
  <c r="I159" i="12" s="1"/>
  <c r="G160" i="12"/>
  <c r="I160" i="12" s="1"/>
  <c r="G161" i="12"/>
  <c r="I161" i="12" s="1"/>
  <c r="G162" i="12"/>
  <c r="I162" i="12" s="1"/>
  <c r="G163" i="12"/>
  <c r="I163" i="12" s="1"/>
  <c r="G54" i="12"/>
  <c r="I54" i="12" s="1"/>
  <c r="G53" i="12"/>
  <c r="I53" i="12" s="1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22" i="12"/>
  <c r="I22" i="12" s="1"/>
  <c r="G23" i="12"/>
  <c r="I23" i="12" s="1"/>
  <c r="G24" i="12"/>
  <c r="I24" i="12" s="1"/>
  <c r="G25" i="12"/>
  <c r="I25" i="12" s="1"/>
  <c r="G26" i="12"/>
  <c r="I26" i="12" s="1"/>
  <c r="G27" i="12"/>
  <c r="I27" i="12" s="1"/>
  <c r="G28" i="12"/>
  <c r="I28" i="12" s="1"/>
  <c r="G29" i="12"/>
  <c r="I29" i="12" s="1"/>
  <c r="G30" i="12"/>
  <c r="I30" i="12" s="1"/>
  <c r="G31" i="12"/>
  <c r="I31" i="12" s="1"/>
  <c r="G32" i="12"/>
  <c r="I32" i="12" s="1"/>
  <c r="G33" i="12"/>
  <c r="I33" i="12" s="1"/>
  <c r="G34" i="12"/>
  <c r="I34" i="12" s="1"/>
  <c r="G35" i="12"/>
  <c r="I35" i="12" s="1"/>
  <c r="G36" i="12"/>
  <c r="I36" i="12" s="1"/>
  <c r="G37" i="12"/>
  <c r="I37" i="12" s="1"/>
  <c r="G38" i="12"/>
  <c r="I38" i="12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G43" i="12"/>
  <c r="I43" i="12" s="1"/>
  <c r="G42" i="12"/>
  <c r="I42" i="12" s="1"/>
  <c r="G41" i="12"/>
  <c r="I41" i="12" s="1"/>
  <c r="G40" i="12"/>
  <c r="I40" i="12" s="1"/>
  <c r="G39" i="12"/>
  <c r="I39" i="12" s="1"/>
  <c r="G11" i="12"/>
  <c r="I11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3" i="12"/>
  <c r="I3" i="12" s="1"/>
  <c r="G2" i="12"/>
  <c r="G287" i="12" l="1"/>
  <c r="I2" i="12"/>
  <c r="I287" i="12" l="1"/>
  <c r="D294" i="12" s="1"/>
</calcChain>
</file>

<file path=xl/sharedStrings.xml><?xml version="1.0" encoding="utf-8"?>
<sst xmlns="http://schemas.openxmlformats.org/spreadsheetml/2006/main" count="308" uniqueCount="38">
  <si>
    <t>Prot.</t>
  </si>
  <si>
    <t>Data di scadenza</t>
  </si>
  <si>
    <t>Data di pagamento</t>
  </si>
  <si>
    <t>Importo dovuto (compreso iva esigibilità imm. e al netto della rit.per i prof.)</t>
  </si>
  <si>
    <t>GG di ritardo</t>
  </si>
  <si>
    <t>Data registrazione</t>
  </si>
  <si>
    <t>Codice fornitore</t>
  </si>
  <si>
    <t>Scadenza ponderata</t>
  </si>
  <si>
    <t>Dettaglio</t>
  </si>
  <si>
    <t>Utenze</t>
  </si>
  <si>
    <t>Agg. E Manutenzione software</t>
  </si>
  <si>
    <t>Spese postali</t>
  </si>
  <si>
    <t>Buoni pasto</t>
  </si>
  <si>
    <t>Cancelleria</t>
  </si>
  <si>
    <t>Spese telefoniche</t>
  </si>
  <si>
    <t>Spese contratto di servizio</t>
  </si>
  <si>
    <t>Costi per servizi</t>
  </si>
  <si>
    <t>Costi automezzi</t>
  </si>
  <si>
    <t>Manutenzione imm. Erp</t>
  </si>
  <si>
    <t>1/A3</t>
  </si>
  <si>
    <t>3/A3</t>
  </si>
  <si>
    <t>4/A3</t>
  </si>
  <si>
    <t>5/A3</t>
  </si>
  <si>
    <t>6/A3</t>
  </si>
  <si>
    <t>Immobilizzazioni (Impianti)</t>
  </si>
  <si>
    <t>7/A3</t>
  </si>
  <si>
    <t>8/A3</t>
  </si>
  <si>
    <t>Immobilizzazioni (Attr. Inf. al milione)</t>
  </si>
  <si>
    <t>Immobilizzazioni (Licenze)</t>
  </si>
  <si>
    <t>10/A3</t>
  </si>
  <si>
    <t>Manutenzione imm. Erp - sede</t>
  </si>
  <si>
    <t>Immobilizzazioni (Hardware)</t>
  </si>
  <si>
    <t xml:space="preserve">                                         (A)</t>
  </si>
  <si>
    <t xml:space="preserve">       (B)</t>
  </si>
  <si>
    <t>totale pagamenti in euro :</t>
  </si>
  <si>
    <t xml:space="preserve">   n.201  fornitori</t>
  </si>
  <si>
    <r>
      <t xml:space="preserve">  = </t>
    </r>
    <r>
      <rPr>
        <b/>
        <sz val="11"/>
        <color theme="1"/>
        <rFont val="Calibri"/>
        <family val="2"/>
        <scheme val="minor"/>
      </rPr>
      <t>(A)/(B)</t>
    </r>
  </si>
  <si>
    <t>calcolo dell'indice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</si>
</sst>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0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7" borderId="1" xfId="0" applyFill="1" applyBorder="1"/>
    <xf numFmtId="2" fontId="0" fillId="0" borderId="0" xfId="0" applyNumberFormat="1" applyAlignment="1">
      <alignment horizontal="right"/>
    </xf>
    <xf numFmtId="0" fontId="0" fillId="5" borderId="1" xfId="0" applyFill="1" applyBorder="1"/>
    <xf numFmtId="14" fontId="0" fillId="0" borderId="0" xfId="0" applyNumberFormat="1"/>
    <xf numFmtId="3" fontId="2" fillId="0" borderId="0" xfId="0" applyNumberFormat="1" applyFont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/>
    </xf>
    <xf numFmtId="4" fontId="1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CAC0-B045-4C36-A55A-D0C77CB2A925}">
  <dimension ref="A1:I355"/>
  <sheetViews>
    <sheetView tabSelected="1" topLeftCell="A265" workbookViewId="0">
      <selection activeCell="H299" sqref="H299"/>
    </sheetView>
  </sheetViews>
  <sheetFormatPr defaultRowHeight="15" x14ac:dyDescent="0.25"/>
  <cols>
    <col min="1" max="1" width="16.28515625" customWidth="1"/>
    <col min="2" max="2" width="16.42578125" customWidth="1"/>
    <col min="3" max="3" width="18" customWidth="1"/>
    <col min="4" max="4" width="25.5703125" customWidth="1"/>
    <col min="5" max="5" width="12.5703125" customWidth="1"/>
    <col min="6" max="6" width="15.28515625" customWidth="1"/>
    <col min="7" max="7" width="15.7109375" customWidth="1"/>
    <col min="8" max="8" width="39.7109375" customWidth="1"/>
    <col min="9" max="9" width="14.42578125" customWidth="1"/>
  </cols>
  <sheetData>
    <row r="1" spans="1:9" ht="45" x14ac:dyDescent="0.25">
      <c r="A1" s="3" t="s">
        <v>5</v>
      </c>
      <c r="B1" s="3" t="s">
        <v>6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4</v>
      </c>
      <c r="H1" s="1" t="s">
        <v>8</v>
      </c>
      <c r="I1" s="1" t="s">
        <v>7</v>
      </c>
    </row>
    <row r="2" spans="1:9" x14ac:dyDescent="0.25">
      <c r="A2" s="4">
        <v>45664</v>
      </c>
      <c r="B2" s="2">
        <v>42</v>
      </c>
      <c r="C2" s="2">
        <v>4</v>
      </c>
      <c r="D2" s="18">
        <v>600</v>
      </c>
      <c r="E2" s="4">
        <v>45688</v>
      </c>
      <c r="F2" s="20">
        <v>45765</v>
      </c>
      <c r="G2" s="2">
        <f t="shared" ref="G2:G65" si="0">F2-E2</f>
        <v>77</v>
      </c>
      <c r="H2" s="8" t="s">
        <v>15</v>
      </c>
      <c r="I2" s="2">
        <f>G2*D2</f>
        <v>46200</v>
      </c>
    </row>
    <row r="3" spans="1:9" x14ac:dyDescent="0.25">
      <c r="A3" s="4">
        <v>45695</v>
      </c>
      <c r="B3" s="2">
        <v>180</v>
      </c>
      <c r="C3" s="2">
        <v>170</v>
      </c>
      <c r="D3" s="18">
        <v>268.35000000000002</v>
      </c>
      <c r="E3" s="4">
        <v>45747</v>
      </c>
      <c r="F3" s="20">
        <v>45748</v>
      </c>
      <c r="G3" s="2">
        <f t="shared" si="0"/>
        <v>1</v>
      </c>
      <c r="H3" s="11" t="s">
        <v>13</v>
      </c>
      <c r="I3" s="2">
        <f>G3*D3</f>
        <v>268.35000000000002</v>
      </c>
    </row>
    <row r="4" spans="1:9" x14ac:dyDescent="0.25">
      <c r="A4" s="4">
        <v>45700</v>
      </c>
      <c r="B4" s="2">
        <v>1947</v>
      </c>
      <c r="C4" s="2">
        <v>195</v>
      </c>
      <c r="D4" s="18">
        <v>39863.980000000003</v>
      </c>
      <c r="E4" s="20">
        <v>45716</v>
      </c>
      <c r="F4" s="20">
        <v>45757</v>
      </c>
      <c r="G4" s="2">
        <f t="shared" si="0"/>
        <v>41</v>
      </c>
      <c r="H4" s="8" t="s">
        <v>15</v>
      </c>
      <c r="I4" s="2">
        <f>G4*D4</f>
        <v>1634423.1800000002</v>
      </c>
    </row>
    <row r="5" spans="1:9" x14ac:dyDescent="0.25">
      <c r="A5" s="4">
        <v>45702</v>
      </c>
      <c r="B5" s="2">
        <v>804</v>
      </c>
      <c r="C5" s="2">
        <v>207</v>
      </c>
      <c r="D5" s="18">
        <v>986.7</v>
      </c>
      <c r="E5" s="20">
        <v>45747</v>
      </c>
      <c r="F5" s="20">
        <v>45748</v>
      </c>
      <c r="G5" s="2">
        <f t="shared" si="0"/>
        <v>1</v>
      </c>
      <c r="H5" s="17" t="s">
        <v>12</v>
      </c>
      <c r="I5" s="2">
        <f>G5*D5</f>
        <v>986.7</v>
      </c>
    </row>
    <row r="6" spans="1:9" x14ac:dyDescent="0.25">
      <c r="A6" s="4">
        <v>45709</v>
      </c>
      <c r="B6" s="2">
        <v>2139</v>
      </c>
      <c r="C6" s="2">
        <v>215</v>
      </c>
      <c r="D6" s="18">
        <v>64181.48</v>
      </c>
      <c r="E6" s="20">
        <v>45736</v>
      </c>
      <c r="F6" s="20">
        <v>45751</v>
      </c>
      <c r="G6" s="2">
        <f t="shared" si="0"/>
        <v>15</v>
      </c>
      <c r="H6" s="8" t="s">
        <v>15</v>
      </c>
      <c r="I6" s="2">
        <f>G6*D6</f>
        <v>962722.20000000007</v>
      </c>
    </row>
    <row r="7" spans="1:9" x14ac:dyDescent="0.25">
      <c r="A7" s="4">
        <v>45709</v>
      </c>
      <c r="B7" s="2">
        <v>2030</v>
      </c>
      <c r="C7" s="2">
        <v>218</v>
      </c>
      <c r="D7" s="18">
        <v>53.86</v>
      </c>
      <c r="E7" s="20">
        <v>45747</v>
      </c>
      <c r="F7" s="20">
        <v>45748</v>
      </c>
      <c r="G7" s="2">
        <f t="shared" si="0"/>
        <v>1</v>
      </c>
      <c r="H7" s="13" t="s">
        <v>14</v>
      </c>
      <c r="I7" s="2">
        <f>G7*D7</f>
        <v>53.86</v>
      </c>
    </row>
    <row r="8" spans="1:9" x14ac:dyDescent="0.25">
      <c r="A8" s="4">
        <v>45712</v>
      </c>
      <c r="B8" s="2">
        <v>791</v>
      </c>
      <c r="C8" s="2">
        <v>221</v>
      </c>
      <c r="D8" s="18">
        <v>200</v>
      </c>
      <c r="E8" s="20">
        <v>45777</v>
      </c>
      <c r="F8" s="20">
        <v>45775</v>
      </c>
      <c r="G8" s="2">
        <f t="shared" si="0"/>
        <v>-2</v>
      </c>
      <c r="H8" s="11" t="s">
        <v>13</v>
      </c>
      <c r="I8" s="2">
        <f>G8*D8</f>
        <v>-400</v>
      </c>
    </row>
    <row r="9" spans="1:9" x14ac:dyDescent="0.25">
      <c r="A9" s="4">
        <v>45716</v>
      </c>
      <c r="B9" s="2">
        <v>734</v>
      </c>
      <c r="C9" s="2">
        <v>230</v>
      </c>
      <c r="D9" s="18">
        <v>47</v>
      </c>
      <c r="E9" s="20">
        <v>45761</v>
      </c>
      <c r="F9" s="20">
        <v>45757</v>
      </c>
      <c r="G9" s="2">
        <f t="shared" si="0"/>
        <v>-4</v>
      </c>
      <c r="H9" s="10" t="s">
        <v>9</v>
      </c>
      <c r="I9" s="2">
        <f>G9*D9</f>
        <v>-188</v>
      </c>
    </row>
    <row r="10" spans="1:9" x14ac:dyDescent="0.25">
      <c r="A10" s="4">
        <v>45716</v>
      </c>
      <c r="B10" s="2">
        <v>57</v>
      </c>
      <c r="C10" s="2">
        <v>231</v>
      </c>
      <c r="D10" s="18">
        <v>185</v>
      </c>
      <c r="E10" s="20">
        <v>45777</v>
      </c>
      <c r="F10" s="20">
        <v>45775</v>
      </c>
      <c r="G10" s="2">
        <f t="shared" si="0"/>
        <v>-2</v>
      </c>
      <c r="H10" s="12" t="s">
        <v>16</v>
      </c>
      <c r="I10" s="2">
        <f>G10*D10</f>
        <v>-370</v>
      </c>
    </row>
    <row r="11" spans="1:9" x14ac:dyDescent="0.25">
      <c r="A11" s="4">
        <v>45716</v>
      </c>
      <c r="B11" s="2">
        <v>804</v>
      </c>
      <c r="C11" s="2">
        <v>232</v>
      </c>
      <c r="D11" s="18">
        <v>986.7</v>
      </c>
      <c r="E11" s="20">
        <v>45747</v>
      </c>
      <c r="F11" s="20">
        <v>45748</v>
      </c>
      <c r="G11" s="2">
        <f t="shared" si="0"/>
        <v>1</v>
      </c>
      <c r="H11" s="17" t="s">
        <v>12</v>
      </c>
      <c r="I11" s="2">
        <f>G11*D11</f>
        <v>986.7</v>
      </c>
    </row>
    <row r="12" spans="1:9" x14ac:dyDescent="0.25">
      <c r="A12" s="4">
        <v>45721</v>
      </c>
      <c r="B12" s="2">
        <v>366</v>
      </c>
      <c r="C12" s="2">
        <v>245</v>
      </c>
      <c r="D12" s="18">
        <v>547.09</v>
      </c>
      <c r="E12" s="20">
        <v>45747</v>
      </c>
      <c r="F12" s="20">
        <v>45748</v>
      </c>
      <c r="G12" s="2">
        <f t="shared" si="0"/>
        <v>1</v>
      </c>
      <c r="H12" s="13" t="s">
        <v>14</v>
      </c>
      <c r="I12" s="2">
        <f>G12*D12</f>
        <v>547.09</v>
      </c>
    </row>
    <row r="13" spans="1:9" x14ac:dyDescent="0.25">
      <c r="A13" s="4">
        <v>45721</v>
      </c>
      <c r="B13" s="2">
        <v>2101</v>
      </c>
      <c r="C13" s="2">
        <v>251</v>
      </c>
      <c r="D13" s="18">
        <v>259.24</v>
      </c>
      <c r="E13" s="20">
        <v>45747</v>
      </c>
      <c r="F13" s="20">
        <v>45748</v>
      </c>
      <c r="G13" s="2">
        <f t="shared" si="0"/>
        <v>1</v>
      </c>
      <c r="H13" s="9" t="s">
        <v>11</v>
      </c>
      <c r="I13" s="2">
        <f>G13*D13</f>
        <v>259.24</v>
      </c>
    </row>
    <row r="14" spans="1:9" x14ac:dyDescent="0.25">
      <c r="A14" s="4">
        <v>45723</v>
      </c>
      <c r="B14" s="2">
        <v>180</v>
      </c>
      <c r="C14" s="2">
        <v>254</v>
      </c>
      <c r="D14" s="18">
        <v>440.43</v>
      </c>
      <c r="E14" s="20">
        <v>45775</v>
      </c>
      <c r="F14" s="20">
        <v>45775</v>
      </c>
      <c r="G14" s="2">
        <f t="shared" si="0"/>
        <v>0</v>
      </c>
      <c r="H14" s="11" t="s">
        <v>13</v>
      </c>
      <c r="I14" s="2">
        <f>G14*D14</f>
        <v>0</v>
      </c>
    </row>
    <row r="15" spans="1:9" x14ac:dyDescent="0.25">
      <c r="A15" s="4">
        <v>45723</v>
      </c>
      <c r="B15" s="2">
        <v>779</v>
      </c>
      <c r="C15" s="2">
        <v>257</v>
      </c>
      <c r="D15" s="18">
        <v>360</v>
      </c>
      <c r="E15" s="20">
        <v>45747</v>
      </c>
      <c r="F15" s="20">
        <v>45748</v>
      </c>
      <c r="G15" s="2">
        <f t="shared" si="0"/>
        <v>1</v>
      </c>
      <c r="H15" s="12" t="s">
        <v>16</v>
      </c>
      <c r="I15" s="2">
        <f>G15*D15</f>
        <v>360</v>
      </c>
    </row>
    <row r="16" spans="1:9" x14ac:dyDescent="0.25">
      <c r="A16" s="4">
        <v>45730</v>
      </c>
      <c r="B16" s="2">
        <v>2015</v>
      </c>
      <c r="C16" s="2">
        <v>261</v>
      </c>
      <c r="D16" s="18">
        <v>1725</v>
      </c>
      <c r="E16" s="20">
        <v>45747</v>
      </c>
      <c r="F16" s="20">
        <v>45748</v>
      </c>
      <c r="G16" s="2">
        <f t="shared" si="0"/>
        <v>1</v>
      </c>
      <c r="H16" s="12" t="s">
        <v>16</v>
      </c>
      <c r="I16" s="2">
        <f>G16*D16</f>
        <v>1725</v>
      </c>
    </row>
    <row r="17" spans="1:9" x14ac:dyDescent="0.25">
      <c r="A17" s="4">
        <v>45730</v>
      </c>
      <c r="B17" s="2">
        <v>1846</v>
      </c>
      <c r="C17" s="2">
        <v>264</v>
      </c>
      <c r="D17" s="18">
        <v>54958.5</v>
      </c>
      <c r="E17" s="20">
        <v>45757</v>
      </c>
      <c r="F17" s="20">
        <v>45751</v>
      </c>
      <c r="G17" s="2">
        <f t="shared" si="0"/>
        <v>-6</v>
      </c>
      <c r="H17" s="8" t="s">
        <v>15</v>
      </c>
      <c r="I17" s="2">
        <f>G17*D17</f>
        <v>-329751</v>
      </c>
    </row>
    <row r="18" spans="1:9" x14ac:dyDescent="0.25">
      <c r="A18" s="4">
        <v>45730</v>
      </c>
      <c r="B18" s="2">
        <v>1360</v>
      </c>
      <c r="C18" s="2">
        <v>266</v>
      </c>
      <c r="D18" s="18">
        <v>2158.02</v>
      </c>
      <c r="E18" s="20">
        <v>45757</v>
      </c>
      <c r="F18" s="20">
        <v>45751</v>
      </c>
      <c r="G18" s="2">
        <f t="shared" si="0"/>
        <v>-6</v>
      </c>
      <c r="H18" s="8" t="s">
        <v>15</v>
      </c>
      <c r="I18" s="2">
        <f>G18*D18</f>
        <v>-12948.119999999999</v>
      </c>
    </row>
    <row r="19" spans="1:9" x14ac:dyDescent="0.25">
      <c r="A19" s="4">
        <v>45730</v>
      </c>
      <c r="B19" s="2">
        <v>1360</v>
      </c>
      <c r="C19" s="2">
        <v>267</v>
      </c>
      <c r="D19" s="18">
        <v>2433.9299999999998</v>
      </c>
      <c r="E19" s="20">
        <v>45757</v>
      </c>
      <c r="F19" s="20">
        <v>45751</v>
      </c>
      <c r="G19" s="2">
        <f t="shared" si="0"/>
        <v>-6</v>
      </c>
      <c r="H19" s="8" t="s">
        <v>15</v>
      </c>
      <c r="I19" s="2">
        <f>G19*D19</f>
        <v>-14603.579999999998</v>
      </c>
    </row>
    <row r="20" spans="1:9" x14ac:dyDescent="0.25">
      <c r="A20" s="4">
        <v>45730</v>
      </c>
      <c r="B20" s="2">
        <v>1360</v>
      </c>
      <c r="C20" s="2">
        <v>268</v>
      </c>
      <c r="D20" s="18">
        <v>2143.81</v>
      </c>
      <c r="E20" s="20">
        <v>45757</v>
      </c>
      <c r="F20" s="20">
        <v>45751</v>
      </c>
      <c r="G20" s="2">
        <f t="shared" si="0"/>
        <v>-6</v>
      </c>
      <c r="H20" s="8" t="s">
        <v>15</v>
      </c>
      <c r="I20" s="2">
        <f>G20*D20</f>
        <v>-12862.86</v>
      </c>
    </row>
    <row r="21" spans="1:9" x14ac:dyDescent="0.25">
      <c r="A21" s="4">
        <v>45730</v>
      </c>
      <c r="B21" s="2">
        <v>1360</v>
      </c>
      <c r="C21" s="2">
        <v>269</v>
      </c>
      <c r="D21" s="18">
        <v>2275.6799999999998</v>
      </c>
      <c r="E21" s="20">
        <v>45757</v>
      </c>
      <c r="F21" s="20">
        <v>45751</v>
      </c>
      <c r="G21" s="2">
        <f t="shared" si="0"/>
        <v>-6</v>
      </c>
      <c r="H21" s="8" t="s">
        <v>15</v>
      </c>
      <c r="I21" s="2">
        <f>G21*D21</f>
        <v>-13654.079999999998</v>
      </c>
    </row>
    <row r="22" spans="1:9" x14ac:dyDescent="0.25">
      <c r="A22" s="4">
        <v>45730</v>
      </c>
      <c r="B22" s="2">
        <v>1360</v>
      </c>
      <c r="C22" s="2">
        <v>270</v>
      </c>
      <c r="D22" s="18">
        <v>2141.79</v>
      </c>
      <c r="E22" s="20">
        <v>45757</v>
      </c>
      <c r="F22" s="20">
        <v>45751</v>
      </c>
      <c r="G22" s="2">
        <f t="shared" si="0"/>
        <v>-6</v>
      </c>
      <c r="H22" s="8" t="s">
        <v>15</v>
      </c>
      <c r="I22" s="2">
        <f>G22*D22</f>
        <v>-12850.74</v>
      </c>
    </row>
    <row r="23" spans="1:9" x14ac:dyDescent="0.25">
      <c r="A23" s="4">
        <v>45730</v>
      </c>
      <c r="B23" s="2">
        <v>1360</v>
      </c>
      <c r="C23" s="2">
        <v>271</v>
      </c>
      <c r="D23" s="18">
        <v>2137.73</v>
      </c>
      <c r="E23" s="20">
        <v>45757</v>
      </c>
      <c r="F23" s="20">
        <v>45751</v>
      </c>
      <c r="G23" s="2">
        <f t="shared" si="0"/>
        <v>-6</v>
      </c>
      <c r="H23" s="8" t="s">
        <v>15</v>
      </c>
      <c r="I23" s="2">
        <f>G23*D23</f>
        <v>-12826.380000000001</v>
      </c>
    </row>
    <row r="24" spans="1:9" x14ac:dyDescent="0.25">
      <c r="A24" s="4">
        <v>45730</v>
      </c>
      <c r="B24" s="2">
        <v>1360</v>
      </c>
      <c r="C24" s="2">
        <v>272</v>
      </c>
      <c r="D24" s="18">
        <v>13570.26</v>
      </c>
      <c r="E24" s="20">
        <v>45757</v>
      </c>
      <c r="F24" s="20">
        <v>45751</v>
      </c>
      <c r="G24" s="2">
        <f t="shared" si="0"/>
        <v>-6</v>
      </c>
      <c r="H24" s="8" t="s">
        <v>15</v>
      </c>
      <c r="I24" s="2">
        <f>G24*D24</f>
        <v>-81421.56</v>
      </c>
    </row>
    <row r="25" spans="1:9" x14ac:dyDescent="0.25">
      <c r="A25" s="4">
        <v>45730</v>
      </c>
      <c r="B25" s="2">
        <v>1846</v>
      </c>
      <c r="C25" s="2">
        <v>273</v>
      </c>
      <c r="D25" s="18">
        <v>8922.9699999999993</v>
      </c>
      <c r="E25" s="20">
        <v>45757</v>
      </c>
      <c r="F25" s="20">
        <v>45751</v>
      </c>
      <c r="G25" s="2">
        <f t="shared" si="0"/>
        <v>-6</v>
      </c>
      <c r="H25" s="8" t="s">
        <v>15</v>
      </c>
      <c r="I25" s="2">
        <f>G25*D25</f>
        <v>-53537.819999999992</v>
      </c>
    </row>
    <row r="26" spans="1:9" x14ac:dyDescent="0.25">
      <c r="A26" s="4">
        <v>45730</v>
      </c>
      <c r="B26" s="2">
        <v>1360</v>
      </c>
      <c r="C26" s="2">
        <v>274</v>
      </c>
      <c r="D26" s="18">
        <v>664.9</v>
      </c>
      <c r="E26" s="20">
        <v>45757</v>
      </c>
      <c r="F26" s="20">
        <v>45751</v>
      </c>
      <c r="G26" s="2">
        <f t="shared" si="0"/>
        <v>-6</v>
      </c>
      <c r="H26" s="8" t="s">
        <v>15</v>
      </c>
      <c r="I26" s="2">
        <f>G26*D26</f>
        <v>-3989.3999999999996</v>
      </c>
    </row>
    <row r="27" spans="1:9" x14ac:dyDescent="0.25">
      <c r="A27" s="4">
        <v>45730</v>
      </c>
      <c r="B27" s="2">
        <v>88</v>
      </c>
      <c r="C27" s="2">
        <v>280</v>
      </c>
      <c r="D27" s="18">
        <v>4250</v>
      </c>
      <c r="E27" s="20">
        <v>45747</v>
      </c>
      <c r="F27" s="20">
        <v>45748</v>
      </c>
      <c r="G27" s="2">
        <f t="shared" si="0"/>
        <v>1</v>
      </c>
      <c r="H27" s="12" t="s">
        <v>16</v>
      </c>
      <c r="I27" s="2">
        <f>G27*D27</f>
        <v>4250</v>
      </c>
    </row>
    <row r="28" spans="1:9" x14ac:dyDescent="0.25">
      <c r="A28" s="4">
        <v>45730</v>
      </c>
      <c r="B28" s="2">
        <v>1603</v>
      </c>
      <c r="C28" s="2">
        <v>281</v>
      </c>
      <c r="D28" s="18">
        <v>21.06</v>
      </c>
      <c r="E28" s="20">
        <v>45747</v>
      </c>
      <c r="F28" s="20">
        <v>45748</v>
      </c>
      <c r="G28" s="2">
        <f t="shared" si="0"/>
        <v>1</v>
      </c>
      <c r="H28" s="14" t="s">
        <v>17</v>
      </c>
      <c r="I28" s="2">
        <f>G28*D28</f>
        <v>21.06</v>
      </c>
    </row>
    <row r="29" spans="1:9" x14ac:dyDescent="0.25">
      <c r="A29" s="4">
        <v>45730</v>
      </c>
      <c r="B29" s="2">
        <v>1788</v>
      </c>
      <c r="C29" s="2">
        <v>282</v>
      </c>
      <c r="D29" s="18">
        <v>450</v>
      </c>
      <c r="E29" s="20">
        <v>45747</v>
      </c>
      <c r="F29" s="20">
        <v>45748</v>
      </c>
      <c r="G29" s="2">
        <f t="shared" si="0"/>
        <v>1</v>
      </c>
      <c r="H29" s="12" t="s">
        <v>16</v>
      </c>
      <c r="I29" s="2">
        <f>G29*D29</f>
        <v>450</v>
      </c>
    </row>
    <row r="30" spans="1:9" x14ac:dyDescent="0.25">
      <c r="A30" s="4">
        <v>45730</v>
      </c>
      <c r="B30" s="2">
        <v>1598</v>
      </c>
      <c r="C30" s="2">
        <v>283</v>
      </c>
      <c r="D30" s="18">
        <v>75.2</v>
      </c>
      <c r="E30" s="20">
        <v>45727</v>
      </c>
      <c r="F30" s="20">
        <v>45748</v>
      </c>
      <c r="G30" s="2">
        <f t="shared" si="0"/>
        <v>21</v>
      </c>
      <c r="H30" s="14" t="s">
        <v>17</v>
      </c>
      <c r="I30" s="2">
        <f>G30*D30</f>
        <v>1579.2</v>
      </c>
    </row>
    <row r="31" spans="1:9" x14ac:dyDescent="0.25">
      <c r="A31" s="4">
        <v>45730</v>
      </c>
      <c r="B31" s="2">
        <v>323</v>
      </c>
      <c r="C31" s="2">
        <v>287</v>
      </c>
      <c r="D31" s="18">
        <v>45.77</v>
      </c>
      <c r="E31" s="20">
        <v>45758</v>
      </c>
      <c r="F31" s="20">
        <v>45757</v>
      </c>
      <c r="G31" s="2">
        <f t="shared" si="0"/>
        <v>-1</v>
      </c>
      <c r="H31" s="13" t="s">
        <v>14</v>
      </c>
      <c r="I31" s="2">
        <f>G31*D31</f>
        <v>-45.77</v>
      </c>
    </row>
    <row r="32" spans="1:9" x14ac:dyDescent="0.25">
      <c r="A32" s="4">
        <v>45730</v>
      </c>
      <c r="B32" s="2">
        <v>2128</v>
      </c>
      <c r="C32" s="2">
        <v>288</v>
      </c>
      <c r="D32" s="18">
        <v>43790.35</v>
      </c>
      <c r="E32" s="20">
        <v>45759</v>
      </c>
      <c r="F32" s="20">
        <v>45757</v>
      </c>
      <c r="G32" s="2">
        <f t="shared" si="0"/>
        <v>-2</v>
      </c>
      <c r="H32" s="8" t="s">
        <v>15</v>
      </c>
      <c r="I32" s="2">
        <f>G32*D32</f>
        <v>-87580.7</v>
      </c>
    </row>
    <row r="33" spans="1:9" x14ac:dyDescent="0.25">
      <c r="A33" s="4">
        <v>45730</v>
      </c>
      <c r="B33" s="2">
        <v>592</v>
      </c>
      <c r="C33" s="2">
        <v>289</v>
      </c>
      <c r="D33" s="18">
        <v>187</v>
      </c>
      <c r="E33" s="20">
        <v>45777</v>
      </c>
      <c r="F33" s="20">
        <v>45775</v>
      </c>
      <c r="G33" s="2">
        <f t="shared" si="0"/>
        <v>-2</v>
      </c>
      <c r="H33" s="12" t="s">
        <v>16</v>
      </c>
      <c r="I33" s="2">
        <f>G33*D33</f>
        <v>-374</v>
      </c>
    </row>
    <row r="34" spans="1:9" x14ac:dyDescent="0.25">
      <c r="A34" s="4">
        <v>45730</v>
      </c>
      <c r="B34" s="2">
        <v>1791</v>
      </c>
      <c r="C34" s="2">
        <v>290</v>
      </c>
      <c r="D34" s="18">
        <v>416</v>
      </c>
      <c r="E34" s="20">
        <v>45760</v>
      </c>
      <c r="F34" s="20">
        <v>45757</v>
      </c>
      <c r="G34" s="2">
        <f t="shared" si="0"/>
        <v>-3</v>
      </c>
      <c r="H34" s="12" t="s">
        <v>16</v>
      </c>
      <c r="I34" s="2">
        <f>G34*D34</f>
        <v>-1248</v>
      </c>
    </row>
    <row r="35" spans="1:9" x14ac:dyDescent="0.25">
      <c r="A35" s="4">
        <v>45730</v>
      </c>
      <c r="B35" s="2">
        <v>2109</v>
      </c>
      <c r="C35" s="2">
        <v>292</v>
      </c>
      <c r="D35" s="18">
        <v>7282</v>
      </c>
      <c r="E35" s="20">
        <v>45759</v>
      </c>
      <c r="F35" s="20">
        <v>45757</v>
      </c>
      <c r="G35" s="2">
        <f t="shared" si="0"/>
        <v>-2</v>
      </c>
      <c r="H35" s="12" t="s">
        <v>16</v>
      </c>
      <c r="I35" s="2">
        <f>G35*D35</f>
        <v>-14564</v>
      </c>
    </row>
    <row r="36" spans="1:9" x14ac:dyDescent="0.25">
      <c r="A36" s="4">
        <v>45736</v>
      </c>
      <c r="B36" s="2">
        <v>323</v>
      </c>
      <c r="C36" s="2">
        <v>294</v>
      </c>
      <c r="D36" s="18">
        <v>29.3</v>
      </c>
      <c r="E36" s="20">
        <v>45758</v>
      </c>
      <c r="F36" s="20">
        <v>45757</v>
      </c>
      <c r="G36" s="2">
        <f t="shared" si="0"/>
        <v>-1</v>
      </c>
      <c r="H36" s="13" t="s">
        <v>14</v>
      </c>
      <c r="I36" s="2">
        <f>G36*D36</f>
        <v>-29.3</v>
      </c>
    </row>
    <row r="37" spans="1:9" x14ac:dyDescent="0.25">
      <c r="A37" s="4">
        <v>45736</v>
      </c>
      <c r="B37" s="2">
        <v>804</v>
      </c>
      <c r="C37" s="2">
        <v>295</v>
      </c>
      <c r="D37" s="18">
        <v>538.20000000000005</v>
      </c>
      <c r="E37" s="20">
        <v>45777</v>
      </c>
      <c r="F37" s="20">
        <v>45775</v>
      </c>
      <c r="G37" s="2">
        <f t="shared" si="0"/>
        <v>-2</v>
      </c>
      <c r="H37" s="17" t="s">
        <v>12</v>
      </c>
      <c r="I37" s="2">
        <f>G37*D37</f>
        <v>-1076.4000000000001</v>
      </c>
    </row>
    <row r="38" spans="1:9" x14ac:dyDescent="0.25">
      <c r="A38" s="4">
        <v>45736</v>
      </c>
      <c r="B38" s="2">
        <v>1428</v>
      </c>
      <c r="C38" s="2">
        <v>296</v>
      </c>
      <c r="D38" s="18">
        <v>1608.54</v>
      </c>
      <c r="E38" s="20">
        <v>45760</v>
      </c>
      <c r="F38" s="20">
        <v>45790</v>
      </c>
      <c r="G38" s="2">
        <f t="shared" si="0"/>
        <v>30</v>
      </c>
      <c r="H38" s="9" t="s">
        <v>11</v>
      </c>
      <c r="I38" s="2">
        <f>G38*D38</f>
        <v>48256.2</v>
      </c>
    </row>
    <row r="39" spans="1:9" x14ac:dyDescent="0.25">
      <c r="A39" s="4">
        <v>45730</v>
      </c>
      <c r="B39" s="2">
        <v>36</v>
      </c>
      <c r="C39" s="2">
        <v>285</v>
      </c>
      <c r="D39" s="18">
        <v>1111.33</v>
      </c>
      <c r="E39" s="20">
        <v>45748</v>
      </c>
      <c r="F39" s="20">
        <v>45748</v>
      </c>
      <c r="G39" s="2">
        <f t="shared" si="0"/>
        <v>0</v>
      </c>
      <c r="H39" s="10" t="s">
        <v>9</v>
      </c>
      <c r="I39" s="2">
        <f>G39*D39</f>
        <v>0</v>
      </c>
    </row>
    <row r="40" spans="1:9" x14ac:dyDescent="0.25">
      <c r="A40" s="4">
        <v>45730</v>
      </c>
      <c r="B40" s="2">
        <v>36</v>
      </c>
      <c r="C40" s="2">
        <v>286</v>
      </c>
      <c r="D40" s="18">
        <v>12.85</v>
      </c>
      <c r="E40" s="20">
        <v>45748</v>
      </c>
      <c r="F40" s="20">
        <v>45748</v>
      </c>
      <c r="G40" s="2">
        <f t="shared" si="0"/>
        <v>0</v>
      </c>
      <c r="H40" s="10" t="s">
        <v>9</v>
      </c>
      <c r="I40" s="2">
        <f>G40*D40</f>
        <v>0</v>
      </c>
    </row>
    <row r="41" spans="1:9" x14ac:dyDescent="0.25">
      <c r="A41" s="4">
        <v>45736</v>
      </c>
      <c r="B41" s="2">
        <v>2080</v>
      </c>
      <c r="C41" s="2">
        <v>297</v>
      </c>
      <c r="D41" s="18">
        <v>217.25</v>
      </c>
      <c r="E41" s="20">
        <v>45762</v>
      </c>
      <c r="F41" s="20">
        <v>45762</v>
      </c>
      <c r="G41" s="2">
        <f t="shared" si="0"/>
        <v>0</v>
      </c>
      <c r="H41" s="8" t="s">
        <v>15</v>
      </c>
      <c r="I41" s="2">
        <f>G41*D41</f>
        <v>0</v>
      </c>
    </row>
    <row r="42" spans="1:9" x14ac:dyDescent="0.25">
      <c r="A42" s="4">
        <v>45736</v>
      </c>
      <c r="B42" s="2">
        <v>2080</v>
      </c>
      <c r="C42" s="2">
        <v>298</v>
      </c>
      <c r="D42" s="18">
        <v>700.94</v>
      </c>
      <c r="E42" s="20">
        <v>45762</v>
      </c>
      <c r="F42" s="20">
        <v>45762</v>
      </c>
      <c r="G42" s="2">
        <f t="shared" si="0"/>
        <v>0</v>
      </c>
      <c r="H42" s="8" t="s">
        <v>15</v>
      </c>
      <c r="I42" s="2">
        <f>G42*D42</f>
        <v>0</v>
      </c>
    </row>
    <row r="43" spans="1:9" x14ac:dyDescent="0.25">
      <c r="A43" s="4">
        <v>45736</v>
      </c>
      <c r="B43" s="2">
        <v>2080</v>
      </c>
      <c r="C43" s="2">
        <v>299</v>
      </c>
      <c r="D43" s="18">
        <v>114.65</v>
      </c>
      <c r="E43" s="20">
        <v>45762</v>
      </c>
      <c r="F43" s="20">
        <v>45762</v>
      </c>
      <c r="G43" s="2">
        <f t="shared" si="0"/>
        <v>0</v>
      </c>
      <c r="H43" s="8" t="s">
        <v>15</v>
      </c>
      <c r="I43" s="2">
        <f>G43*D43</f>
        <v>0</v>
      </c>
    </row>
    <row r="44" spans="1:9" x14ac:dyDescent="0.25">
      <c r="A44" s="4">
        <v>45736</v>
      </c>
      <c r="B44" s="2">
        <v>2080</v>
      </c>
      <c r="C44" s="2">
        <v>300</v>
      </c>
      <c r="D44" s="18">
        <v>44.38</v>
      </c>
      <c r="E44" s="20">
        <v>45762</v>
      </c>
      <c r="F44" s="20">
        <v>45762</v>
      </c>
      <c r="G44" s="2">
        <f t="shared" si="0"/>
        <v>0</v>
      </c>
      <c r="H44" s="8" t="s">
        <v>15</v>
      </c>
      <c r="I44" s="2">
        <f>G44*D44</f>
        <v>0</v>
      </c>
    </row>
    <row r="45" spans="1:9" x14ac:dyDescent="0.25">
      <c r="A45" s="4">
        <v>45736</v>
      </c>
      <c r="B45" s="2">
        <v>2080</v>
      </c>
      <c r="C45" s="2">
        <v>301</v>
      </c>
      <c r="D45" s="18">
        <v>47</v>
      </c>
      <c r="E45" s="20">
        <v>45762</v>
      </c>
      <c r="F45" s="20">
        <v>45762</v>
      </c>
      <c r="G45" s="2">
        <f t="shared" si="0"/>
        <v>0</v>
      </c>
      <c r="H45" s="8" t="s">
        <v>15</v>
      </c>
      <c r="I45" s="2">
        <f>G45*D45</f>
        <v>0</v>
      </c>
    </row>
    <row r="46" spans="1:9" x14ac:dyDescent="0.25">
      <c r="A46" s="4">
        <v>45736</v>
      </c>
      <c r="B46" s="2">
        <v>2080</v>
      </c>
      <c r="C46" s="2">
        <v>302</v>
      </c>
      <c r="D46" s="18">
        <v>137.79</v>
      </c>
      <c r="E46" s="20">
        <v>45762</v>
      </c>
      <c r="F46" s="20">
        <v>45762</v>
      </c>
      <c r="G46" s="2">
        <f t="shared" si="0"/>
        <v>0</v>
      </c>
      <c r="H46" s="8" t="s">
        <v>15</v>
      </c>
      <c r="I46" s="2">
        <f>G46*D46</f>
        <v>0</v>
      </c>
    </row>
    <row r="47" spans="1:9" x14ac:dyDescent="0.25">
      <c r="A47" s="4">
        <v>45736</v>
      </c>
      <c r="B47" s="2">
        <v>2080</v>
      </c>
      <c r="C47" s="2">
        <v>303</v>
      </c>
      <c r="D47" s="18">
        <v>308.18</v>
      </c>
      <c r="E47" s="20">
        <v>45762</v>
      </c>
      <c r="F47" s="20">
        <v>45762</v>
      </c>
      <c r="G47" s="2">
        <f t="shared" si="0"/>
        <v>0</v>
      </c>
      <c r="H47" s="8" t="s">
        <v>15</v>
      </c>
      <c r="I47" s="2">
        <f>G47*D47</f>
        <v>0</v>
      </c>
    </row>
    <row r="48" spans="1:9" x14ac:dyDescent="0.25">
      <c r="A48" s="4">
        <v>45736</v>
      </c>
      <c r="B48" s="2">
        <v>2080</v>
      </c>
      <c r="C48" s="2">
        <v>304</v>
      </c>
      <c r="D48" s="18">
        <v>114</v>
      </c>
      <c r="E48" s="20">
        <v>45762</v>
      </c>
      <c r="F48" s="20">
        <v>45762</v>
      </c>
      <c r="G48" s="2">
        <f t="shared" si="0"/>
        <v>0</v>
      </c>
      <c r="H48" s="8" t="s">
        <v>15</v>
      </c>
      <c r="I48" s="2">
        <f>G48*D48</f>
        <v>0</v>
      </c>
    </row>
    <row r="49" spans="1:9" x14ac:dyDescent="0.25">
      <c r="A49" s="4">
        <v>45736</v>
      </c>
      <c r="B49" s="2">
        <v>2080</v>
      </c>
      <c r="C49" s="2">
        <v>305</v>
      </c>
      <c r="D49" s="18">
        <v>113.08</v>
      </c>
      <c r="E49" s="20">
        <v>45762</v>
      </c>
      <c r="F49" s="20">
        <v>45762</v>
      </c>
      <c r="G49" s="2">
        <f t="shared" si="0"/>
        <v>0</v>
      </c>
      <c r="H49" s="8" t="s">
        <v>15</v>
      </c>
      <c r="I49" s="2">
        <f>G49*D49</f>
        <v>0</v>
      </c>
    </row>
    <row r="50" spans="1:9" x14ac:dyDescent="0.25">
      <c r="A50" s="4">
        <v>45736</v>
      </c>
      <c r="B50" s="2">
        <v>2080</v>
      </c>
      <c r="C50" s="2">
        <v>306</v>
      </c>
      <c r="D50" s="18">
        <v>44</v>
      </c>
      <c r="E50" s="20">
        <v>45762</v>
      </c>
      <c r="F50" s="20">
        <v>45762</v>
      </c>
      <c r="G50" s="2">
        <f t="shared" si="0"/>
        <v>0</v>
      </c>
      <c r="H50" s="8" t="s">
        <v>15</v>
      </c>
      <c r="I50" s="2">
        <f>G50*D50</f>
        <v>0</v>
      </c>
    </row>
    <row r="51" spans="1:9" x14ac:dyDescent="0.25">
      <c r="A51" s="4">
        <v>45736</v>
      </c>
      <c r="B51" s="2">
        <v>2080</v>
      </c>
      <c r="C51" s="2">
        <v>307</v>
      </c>
      <c r="D51" s="18">
        <v>770.45</v>
      </c>
      <c r="E51" s="20">
        <v>45762</v>
      </c>
      <c r="F51" s="20">
        <v>45762</v>
      </c>
      <c r="G51" s="2">
        <f t="shared" si="0"/>
        <v>0</v>
      </c>
      <c r="H51" s="8" t="s">
        <v>15</v>
      </c>
      <c r="I51" s="2">
        <f>G51*D51</f>
        <v>0</v>
      </c>
    </row>
    <row r="52" spans="1:9" x14ac:dyDescent="0.25">
      <c r="A52" s="4">
        <v>45736</v>
      </c>
      <c r="B52" s="2">
        <v>2080</v>
      </c>
      <c r="C52" s="2">
        <v>308</v>
      </c>
      <c r="D52" s="18">
        <v>172.99</v>
      </c>
      <c r="E52" s="20">
        <v>45762</v>
      </c>
      <c r="F52" s="20">
        <v>45762</v>
      </c>
      <c r="G52" s="2">
        <f t="shared" si="0"/>
        <v>0</v>
      </c>
      <c r="H52" s="8" t="s">
        <v>15</v>
      </c>
      <c r="I52" s="2">
        <f>G52*D52</f>
        <v>0</v>
      </c>
    </row>
    <row r="53" spans="1:9" x14ac:dyDescent="0.25">
      <c r="A53" s="4">
        <v>45744</v>
      </c>
      <c r="B53" s="2">
        <v>1446</v>
      </c>
      <c r="C53" s="2">
        <v>311</v>
      </c>
      <c r="D53" s="18">
        <v>1144.6600000000001</v>
      </c>
      <c r="E53" s="20">
        <v>45767</v>
      </c>
      <c r="F53" s="20">
        <v>45765</v>
      </c>
      <c r="G53" s="2">
        <f t="shared" si="0"/>
        <v>-2</v>
      </c>
      <c r="H53" s="12" t="s">
        <v>16</v>
      </c>
      <c r="I53" s="2">
        <f>G53*D53</f>
        <v>-2289.3200000000002</v>
      </c>
    </row>
    <row r="54" spans="1:9" x14ac:dyDescent="0.25">
      <c r="A54" s="4">
        <v>45744</v>
      </c>
      <c r="B54" s="2">
        <v>1431</v>
      </c>
      <c r="C54" s="2">
        <v>312</v>
      </c>
      <c r="D54" s="18">
        <v>1277.5</v>
      </c>
      <c r="E54" s="20">
        <v>45766</v>
      </c>
      <c r="F54" s="20">
        <v>45765</v>
      </c>
      <c r="G54" s="2">
        <f t="shared" si="0"/>
        <v>-1</v>
      </c>
      <c r="H54" s="9" t="s">
        <v>11</v>
      </c>
      <c r="I54" s="2">
        <f>G54*D54</f>
        <v>-1277.5</v>
      </c>
    </row>
    <row r="55" spans="1:9" x14ac:dyDescent="0.25">
      <c r="A55" s="4">
        <v>45744</v>
      </c>
      <c r="B55" s="2">
        <v>1428</v>
      </c>
      <c r="C55" s="2">
        <v>313</v>
      </c>
      <c r="D55" s="18">
        <v>817.6</v>
      </c>
      <c r="E55" s="20">
        <v>45767</v>
      </c>
      <c r="F55" s="20">
        <v>45790</v>
      </c>
      <c r="G55" s="2">
        <f t="shared" si="0"/>
        <v>23</v>
      </c>
      <c r="H55" s="9" t="s">
        <v>11</v>
      </c>
      <c r="I55" s="2">
        <f>G55*D55</f>
        <v>18804.8</v>
      </c>
    </row>
    <row r="56" spans="1:9" x14ac:dyDescent="0.25">
      <c r="A56" s="4">
        <v>45744</v>
      </c>
      <c r="B56" s="2">
        <v>1679</v>
      </c>
      <c r="C56" s="2">
        <v>314</v>
      </c>
      <c r="D56" s="18">
        <v>75</v>
      </c>
      <c r="E56" s="20">
        <v>45748</v>
      </c>
      <c r="F56" s="20">
        <v>45748</v>
      </c>
      <c r="G56" s="2">
        <f t="shared" si="0"/>
        <v>0</v>
      </c>
      <c r="H56" s="12" t="s">
        <v>16</v>
      </c>
      <c r="I56" s="2">
        <f>G56*D56</f>
        <v>0</v>
      </c>
    </row>
    <row r="57" spans="1:9" x14ac:dyDescent="0.25">
      <c r="A57" s="4">
        <v>45744</v>
      </c>
      <c r="B57" s="2">
        <v>2114</v>
      </c>
      <c r="C57" s="2">
        <v>317</v>
      </c>
      <c r="D57" s="18">
        <v>192145.66</v>
      </c>
      <c r="E57" s="20">
        <v>45767</v>
      </c>
      <c r="F57" s="20">
        <v>45769</v>
      </c>
      <c r="G57" s="2">
        <f t="shared" si="0"/>
        <v>2</v>
      </c>
      <c r="H57" s="8" t="s">
        <v>15</v>
      </c>
      <c r="I57" s="2">
        <f>G57*D57</f>
        <v>384291.32</v>
      </c>
    </row>
    <row r="58" spans="1:9" x14ac:dyDescent="0.25">
      <c r="A58" s="4">
        <v>45744</v>
      </c>
      <c r="B58" s="2">
        <v>227</v>
      </c>
      <c r="C58" s="2">
        <v>318</v>
      </c>
      <c r="D58" s="18">
        <v>19.399999999999999</v>
      </c>
      <c r="E58" s="20">
        <v>45772</v>
      </c>
      <c r="F58" s="20">
        <v>45765</v>
      </c>
      <c r="G58" s="2">
        <f t="shared" si="0"/>
        <v>-7</v>
      </c>
      <c r="H58" s="12" t="s">
        <v>16</v>
      </c>
      <c r="I58" s="2">
        <f>G58*D58</f>
        <v>-135.79999999999998</v>
      </c>
    </row>
    <row r="59" spans="1:9" x14ac:dyDescent="0.25">
      <c r="A59" s="4">
        <v>45747</v>
      </c>
      <c r="B59" s="2">
        <v>2183</v>
      </c>
      <c r="C59" s="2">
        <v>320</v>
      </c>
      <c r="D59" s="18">
        <v>2829.68</v>
      </c>
      <c r="E59" s="20">
        <v>45777</v>
      </c>
      <c r="F59" s="20">
        <v>45757</v>
      </c>
      <c r="G59" s="2">
        <f t="shared" si="0"/>
        <v>-20</v>
      </c>
      <c r="H59" s="12" t="s">
        <v>16</v>
      </c>
      <c r="I59" s="2">
        <f>G59*D59</f>
        <v>-56593.599999999999</v>
      </c>
    </row>
    <row r="60" spans="1:9" x14ac:dyDescent="0.25">
      <c r="A60" s="4">
        <v>45747</v>
      </c>
      <c r="B60" s="2">
        <v>804</v>
      </c>
      <c r="C60" s="2">
        <v>321</v>
      </c>
      <c r="D60" s="18">
        <v>478.4</v>
      </c>
      <c r="E60" s="20">
        <v>45777</v>
      </c>
      <c r="F60" s="20">
        <v>45775</v>
      </c>
      <c r="G60" s="2">
        <f t="shared" si="0"/>
        <v>-2</v>
      </c>
      <c r="H60" s="17" t="s">
        <v>12</v>
      </c>
      <c r="I60" s="2">
        <f>G60*D60</f>
        <v>-956.8</v>
      </c>
    </row>
    <row r="61" spans="1:9" x14ac:dyDescent="0.25">
      <c r="A61" s="4">
        <v>45747</v>
      </c>
      <c r="B61" s="2">
        <v>2101</v>
      </c>
      <c r="C61" s="2">
        <v>322</v>
      </c>
      <c r="D61" s="18">
        <v>84.97</v>
      </c>
      <c r="E61" s="20">
        <v>45777</v>
      </c>
      <c r="F61" s="20">
        <v>45775</v>
      </c>
      <c r="G61" s="2">
        <f t="shared" si="0"/>
        <v>-2</v>
      </c>
      <c r="H61" s="9" t="s">
        <v>11</v>
      </c>
      <c r="I61" s="2">
        <f>G61*D61</f>
        <v>-169.94</v>
      </c>
    </row>
    <row r="62" spans="1:9" x14ac:dyDescent="0.25">
      <c r="A62" s="4">
        <v>45747</v>
      </c>
      <c r="B62" s="2">
        <v>538</v>
      </c>
      <c r="C62" s="2">
        <v>323</v>
      </c>
      <c r="D62" s="18">
        <v>8895.25</v>
      </c>
      <c r="E62" s="20">
        <v>45777</v>
      </c>
      <c r="F62" s="20">
        <v>45775</v>
      </c>
      <c r="G62" s="2">
        <f t="shared" si="0"/>
        <v>-2</v>
      </c>
      <c r="H62" s="8" t="s">
        <v>15</v>
      </c>
      <c r="I62" s="2">
        <f>G62*D62</f>
        <v>-17790.5</v>
      </c>
    </row>
    <row r="63" spans="1:9" x14ac:dyDescent="0.25">
      <c r="A63" s="4">
        <v>45747</v>
      </c>
      <c r="B63" s="2">
        <v>2143</v>
      </c>
      <c r="C63" s="2">
        <v>324</v>
      </c>
      <c r="D63" s="18">
        <v>2627</v>
      </c>
      <c r="E63" s="20">
        <v>45757</v>
      </c>
      <c r="F63" s="20">
        <v>45757</v>
      </c>
      <c r="G63" s="2">
        <f t="shared" si="0"/>
        <v>0</v>
      </c>
      <c r="H63" s="12" t="s">
        <v>16</v>
      </c>
      <c r="I63" s="2">
        <f>G63*D63</f>
        <v>0</v>
      </c>
    </row>
    <row r="64" spans="1:9" x14ac:dyDescent="0.25">
      <c r="A64" s="4">
        <v>45747</v>
      </c>
      <c r="B64" s="2">
        <v>346</v>
      </c>
      <c r="C64" s="2">
        <v>325</v>
      </c>
      <c r="D64" s="18">
        <v>82.21</v>
      </c>
      <c r="E64" s="20">
        <v>45747</v>
      </c>
      <c r="F64" s="20">
        <v>45747</v>
      </c>
      <c r="G64" s="2">
        <f t="shared" si="0"/>
        <v>0</v>
      </c>
      <c r="H64" s="14" t="s">
        <v>17</v>
      </c>
      <c r="I64" s="2">
        <f>G64*D64</f>
        <v>0</v>
      </c>
    </row>
    <row r="65" spans="1:9" x14ac:dyDescent="0.25">
      <c r="A65" s="4">
        <v>45747</v>
      </c>
      <c r="B65" s="2">
        <v>357</v>
      </c>
      <c r="C65" s="2">
        <v>326</v>
      </c>
      <c r="D65" s="18">
        <v>10</v>
      </c>
      <c r="E65" s="20">
        <v>45747</v>
      </c>
      <c r="F65" s="20">
        <v>45747</v>
      </c>
      <c r="G65" s="2">
        <f t="shared" si="0"/>
        <v>0</v>
      </c>
      <c r="H65" s="14" t="s">
        <v>17</v>
      </c>
      <c r="I65" s="2">
        <f>G65*D65</f>
        <v>0</v>
      </c>
    </row>
    <row r="66" spans="1:9" x14ac:dyDescent="0.25">
      <c r="A66" s="4">
        <v>45747</v>
      </c>
      <c r="B66" s="2">
        <v>688</v>
      </c>
      <c r="C66" s="2">
        <v>327</v>
      </c>
      <c r="D66" s="18">
        <v>188</v>
      </c>
      <c r="E66" s="20">
        <v>45777</v>
      </c>
      <c r="F66" s="20">
        <v>45769</v>
      </c>
      <c r="G66" s="2">
        <f t="shared" ref="G66:G129" si="1">F66-E66</f>
        <v>-8</v>
      </c>
      <c r="H66" s="8" t="s">
        <v>15</v>
      </c>
      <c r="I66" s="2">
        <f>G66*D66</f>
        <v>-1504</v>
      </c>
    </row>
    <row r="67" spans="1:9" x14ac:dyDescent="0.25">
      <c r="A67" s="4">
        <v>45754</v>
      </c>
      <c r="B67" s="2">
        <v>1967</v>
      </c>
      <c r="C67" s="2">
        <v>328</v>
      </c>
      <c r="D67" s="18">
        <v>4062</v>
      </c>
      <c r="E67" s="20">
        <v>45777</v>
      </c>
      <c r="F67" s="20">
        <v>45771</v>
      </c>
      <c r="G67" s="2">
        <f t="shared" si="1"/>
        <v>-6</v>
      </c>
      <c r="H67" s="12" t="s">
        <v>16</v>
      </c>
      <c r="I67" s="2">
        <f>G67*D67</f>
        <v>-24372</v>
      </c>
    </row>
    <row r="68" spans="1:9" x14ac:dyDescent="0.25">
      <c r="A68" s="4">
        <v>45754</v>
      </c>
      <c r="B68" s="2">
        <v>1958</v>
      </c>
      <c r="C68" s="2">
        <v>329</v>
      </c>
      <c r="D68" s="18">
        <v>148</v>
      </c>
      <c r="E68" s="20">
        <v>45777</v>
      </c>
      <c r="F68" s="20">
        <v>45775</v>
      </c>
      <c r="G68" s="2">
        <f t="shared" si="1"/>
        <v>-2</v>
      </c>
      <c r="H68" s="12" t="s">
        <v>16</v>
      </c>
      <c r="I68" s="2">
        <f>G68*D68</f>
        <v>-296</v>
      </c>
    </row>
    <row r="69" spans="1:9" x14ac:dyDescent="0.25">
      <c r="A69" s="4">
        <v>45754</v>
      </c>
      <c r="B69" s="2">
        <v>1958</v>
      </c>
      <c r="C69" s="2">
        <v>330</v>
      </c>
      <c r="D69" s="18">
        <v>380</v>
      </c>
      <c r="E69" s="20">
        <v>45777</v>
      </c>
      <c r="F69" s="20">
        <v>45775</v>
      </c>
      <c r="G69" s="2">
        <f t="shared" si="1"/>
        <v>-2</v>
      </c>
      <c r="H69" s="12" t="s">
        <v>16</v>
      </c>
      <c r="I69" s="2">
        <f>G69*D69</f>
        <v>-760</v>
      </c>
    </row>
    <row r="70" spans="1:9" x14ac:dyDescent="0.25">
      <c r="A70" s="4">
        <v>45754</v>
      </c>
      <c r="B70" s="2">
        <v>180</v>
      </c>
      <c r="C70" s="2">
        <v>331</v>
      </c>
      <c r="D70" s="18">
        <v>315.75</v>
      </c>
      <c r="E70" s="20">
        <v>45808</v>
      </c>
      <c r="F70" s="20">
        <v>45807</v>
      </c>
      <c r="G70" s="2">
        <f t="shared" si="1"/>
        <v>-1</v>
      </c>
      <c r="H70" s="11" t="s">
        <v>13</v>
      </c>
      <c r="I70" s="2">
        <f>G70*D70</f>
        <v>-315.75</v>
      </c>
    </row>
    <row r="71" spans="1:9" x14ac:dyDescent="0.25">
      <c r="A71" s="4">
        <v>45754</v>
      </c>
      <c r="B71" s="2">
        <v>2116</v>
      </c>
      <c r="C71" s="2">
        <v>332</v>
      </c>
      <c r="D71" s="18">
        <v>15</v>
      </c>
      <c r="E71" s="20">
        <v>45750</v>
      </c>
      <c r="F71" s="20">
        <v>45750</v>
      </c>
      <c r="G71" s="2">
        <f t="shared" si="1"/>
        <v>0</v>
      </c>
      <c r="H71" s="12" t="s">
        <v>16</v>
      </c>
      <c r="I71" s="2">
        <f>G71*D71</f>
        <v>0</v>
      </c>
    </row>
    <row r="72" spans="1:9" x14ac:dyDescent="0.25">
      <c r="A72" s="4">
        <v>45754</v>
      </c>
      <c r="B72" s="2">
        <v>884</v>
      </c>
      <c r="C72" s="2">
        <v>333</v>
      </c>
      <c r="D72" s="18">
        <v>922.37</v>
      </c>
      <c r="E72" s="20">
        <v>45777</v>
      </c>
      <c r="F72" s="20">
        <v>45775</v>
      </c>
      <c r="G72" s="2">
        <f t="shared" si="1"/>
        <v>-2</v>
      </c>
      <c r="H72" s="12" t="s">
        <v>16</v>
      </c>
      <c r="I72" s="2">
        <f>G72*D72</f>
        <v>-1844.74</v>
      </c>
    </row>
    <row r="73" spans="1:9" x14ac:dyDescent="0.25">
      <c r="A73" s="4">
        <v>45754</v>
      </c>
      <c r="B73" s="2">
        <v>2173</v>
      </c>
      <c r="C73" s="2">
        <v>334</v>
      </c>
      <c r="D73" s="18">
        <v>42.15</v>
      </c>
      <c r="E73" s="20">
        <v>45777</v>
      </c>
      <c r="F73" s="20">
        <v>45777</v>
      </c>
      <c r="G73" s="2">
        <f t="shared" si="1"/>
        <v>0</v>
      </c>
      <c r="H73" s="14" t="s">
        <v>17</v>
      </c>
      <c r="I73" s="2">
        <f>G73*D73</f>
        <v>0</v>
      </c>
    </row>
    <row r="74" spans="1:9" x14ac:dyDescent="0.25">
      <c r="A74" s="4">
        <v>45754</v>
      </c>
      <c r="B74" s="2">
        <v>12</v>
      </c>
      <c r="C74" s="2">
        <v>335</v>
      </c>
      <c r="D74" s="18">
        <v>111.12</v>
      </c>
      <c r="E74" s="20">
        <v>45777</v>
      </c>
      <c r="F74" s="20">
        <v>45775</v>
      </c>
      <c r="G74" s="2">
        <f t="shared" si="1"/>
        <v>-2</v>
      </c>
      <c r="H74" s="11" t="s">
        <v>13</v>
      </c>
      <c r="I74" s="2">
        <f>G74*D74</f>
        <v>-222.24</v>
      </c>
    </row>
    <row r="75" spans="1:9" x14ac:dyDescent="0.25">
      <c r="A75" s="4">
        <v>45754</v>
      </c>
      <c r="B75" s="2">
        <v>1360</v>
      </c>
      <c r="C75" s="2">
        <v>336</v>
      </c>
      <c r="D75" s="18">
        <v>42392.7</v>
      </c>
      <c r="E75" s="20">
        <v>45779</v>
      </c>
      <c r="F75" s="20">
        <v>45775</v>
      </c>
      <c r="G75" s="2">
        <f t="shared" si="1"/>
        <v>-4</v>
      </c>
      <c r="H75" s="8" t="s">
        <v>15</v>
      </c>
      <c r="I75" s="2">
        <f>G75*D75</f>
        <v>-169570.8</v>
      </c>
    </row>
    <row r="76" spans="1:9" x14ac:dyDescent="0.25">
      <c r="A76" s="4">
        <v>45754</v>
      </c>
      <c r="B76" s="2">
        <v>1360</v>
      </c>
      <c r="C76" s="2">
        <v>337</v>
      </c>
      <c r="D76" s="18">
        <v>2117.69</v>
      </c>
      <c r="E76" s="20">
        <v>45779</v>
      </c>
      <c r="F76" s="20">
        <v>45775</v>
      </c>
      <c r="G76" s="2">
        <f t="shared" si="1"/>
        <v>-4</v>
      </c>
      <c r="H76" s="8" t="s">
        <v>15</v>
      </c>
      <c r="I76" s="2">
        <f>G76*D76</f>
        <v>-8470.76</v>
      </c>
    </row>
    <row r="77" spans="1:9" x14ac:dyDescent="0.25">
      <c r="A77" s="4">
        <v>45754</v>
      </c>
      <c r="B77" s="2">
        <v>1360</v>
      </c>
      <c r="C77" s="2">
        <v>338</v>
      </c>
      <c r="D77" s="18">
        <v>2312.1999999999998</v>
      </c>
      <c r="E77" s="20">
        <v>45779</v>
      </c>
      <c r="F77" s="20">
        <v>45775</v>
      </c>
      <c r="G77" s="2">
        <f t="shared" si="1"/>
        <v>-4</v>
      </c>
      <c r="H77" s="8" t="s">
        <v>15</v>
      </c>
      <c r="I77" s="2">
        <f>G77*D77</f>
        <v>-9248.7999999999993</v>
      </c>
    </row>
    <row r="78" spans="1:9" x14ac:dyDescent="0.25">
      <c r="A78" s="4">
        <v>45754</v>
      </c>
      <c r="B78" s="2">
        <v>1360</v>
      </c>
      <c r="C78" s="2">
        <v>339</v>
      </c>
      <c r="D78" s="18">
        <v>2201.21</v>
      </c>
      <c r="E78" s="20">
        <v>45779</v>
      </c>
      <c r="F78" s="20">
        <v>45775</v>
      </c>
      <c r="G78" s="2">
        <f t="shared" si="1"/>
        <v>-4</v>
      </c>
      <c r="H78" s="8" t="s">
        <v>15</v>
      </c>
      <c r="I78" s="2">
        <f>G78*D78</f>
        <v>-8804.84</v>
      </c>
    </row>
    <row r="79" spans="1:9" x14ac:dyDescent="0.25">
      <c r="A79" s="4">
        <v>45754</v>
      </c>
      <c r="B79" s="2">
        <v>1360</v>
      </c>
      <c r="C79" s="2">
        <v>340</v>
      </c>
      <c r="D79" s="18">
        <v>2141.79</v>
      </c>
      <c r="E79" s="20">
        <v>45779</v>
      </c>
      <c r="F79" s="20">
        <v>45775</v>
      </c>
      <c r="G79" s="2">
        <f t="shared" si="1"/>
        <v>-4</v>
      </c>
      <c r="H79" s="8" t="s">
        <v>15</v>
      </c>
      <c r="I79" s="2">
        <f>G79*D79</f>
        <v>-8567.16</v>
      </c>
    </row>
    <row r="80" spans="1:9" x14ac:dyDescent="0.25">
      <c r="A80" s="4">
        <v>45754</v>
      </c>
      <c r="B80" s="2">
        <v>1952</v>
      </c>
      <c r="C80" s="2">
        <v>341</v>
      </c>
      <c r="D80" s="18">
        <v>8.42</v>
      </c>
      <c r="E80" s="20">
        <v>45754</v>
      </c>
      <c r="F80" s="20">
        <v>45754</v>
      </c>
      <c r="G80" s="2">
        <f t="shared" si="1"/>
        <v>0</v>
      </c>
      <c r="H80" s="12" t="s">
        <v>16</v>
      </c>
      <c r="I80" s="2">
        <f>G80*D80</f>
        <v>0</v>
      </c>
    </row>
    <row r="81" spans="1:9" x14ac:dyDescent="0.25">
      <c r="A81" s="4">
        <v>45754</v>
      </c>
      <c r="B81" s="2">
        <v>35</v>
      </c>
      <c r="C81" s="2">
        <v>342</v>
      </c>
      <c r="D81" s="18">
        <v>322.5</v>
      </c>
      <c r="E81" s="20">
        <v>45777</v>
      </c>
      <c r="F81" s="20">
        <v>45807</v>
      </c>
      <c r="G81" s="2">
        <f t="shared" si="1"/>
        <v>30</v>
      </c>
      <c r="H81" s="12" t="s">
        <v>16</v>
      </c>
      <c r="I81" s="2">
        <f>G81*D81</f>
        <v>9675</v>
      </c>
    </row>
    <row r="82" spans="1:9" x14ac:dyDescent="0.25">
      <c r="A82" s="4">
        <v>45754</v>
      </c>
      <c r="B82" s="2">
        <v>1981</v>
      </c>
      <c r="C82" s="2">
        <v>344</v>
      </c>
      <c r="D82" s="18">
        <v>13129.64</v>
      </c>
      <c r="E82" s="20">
        <v>45777</v>
      </c>
      <c r="F82" s="20">
        <v>45775</v>
      </c>
      <c r="G82" s="2">
        <f t="shared" si="1"/>
        <v>-2</v>
      </c>
      <c r="H82" s="8" t="s">
        <v>15</v>
      </c>
      <c r="I82" s="2">
        <f>G82*D82</f>
        <v>-26259.279999999999</v>
      </c>
    </row>
    <row r="83" spans="1:9" x14ac:dyDescent="0.25">
      <c r="A83" s="4">
        <v>45754</v>
      </c>
      <c r="B83" s="2">
        <v>1821</v>
      </c>
      <c r="C83" s="2">
        <v>345</v>
      </c>
      <c r="D83" s="18">
        <v>2225.2800000000002</v>
      </c>
      <c r="E83" s="20">
        <v>45778</v>
      </c>
      <c r="F83" s="20">
        <v>45775</v>
      </c>
      <c r="G83" s="2">
        <f t="shared" si="1"/>
        <v>-3</v>
      </c>
      <c r="H83" s="8" t="s">
        <v>15</v>
      </c>
      <c r="I83" s="2">
        <f>G83*D83</f>
        <v>-6675.84</v>
      </c>
    </row>
    <row r="84" spans="1:9" x14ac:dyDescent="0.25">
      <c r="A84" s="4">
        <v>45754</v>
      </c>
      <c r="B84" s="2">
        <v>1821</v>
      </c>
      <c r="C84" s="2">
        <v>346</v>
      </c>
      <c r="D84" s="18">
        <v>2225.2800000000002</v>
      </c>
      <c r="E84" s="20">
        <v>45778</v>
      </c>
      <c r="F84" s="20">
        <v>45775</v>
      </c>
      <c r="G84" s="2">
        <f t="shared" si="1"/>
        <v>-3</v>
      </c>
      <c r="H84" s="8" t="s">
        <v>15</v>
      </c>
      <c r="I84" s="2">
        <f>G84*D84</f>
        <v>-6675.84</v>
      </c>
    </row>
    <row r="85" spans="1:9" x14ac:dyDescent="0.25">
      <c r="A85" s="4">
        <v>45754</v>
      </c>
      <c r="B85" s="2">
        <v>1821</v>
      </c>
      <c r="C85" s="2">
        <v>347</v>
      </c>
      <c r="D85" s="18">
        <v>15037.29</v>
      </c>
      <c r="E85" s="20">
        <v>45778</v>
      </c>
      <c r="F85" s="20">
        <v>45775</v>
      </c>
      <c r="G85" s="2">
        <f t="shared" si="1"/>
        <v>-3</v>
      </c>
      <c r="H85" s="8" t="s">
        <v>15</v>
      </c>
      <c r="I85" s="2">
        <f>G85*D85</f>
        <v>-45111.87</v>
      </c>
    </row>
    <row r="86" spans="1:9" x14ac:dyDescent="0.25">
      <c r="A86" s="4">
        <v>45754</v>
      </c>
      <c r="B86" s="2">
        <v>713</v>
      </c>
      <c r="C86" s="2">
        <v>348</v>
      </c>
      <c r="D86" s="18">
        <v>58438.49</v>
      </c>
      <c r="E86" s="20">
        <v>45780</v>
      </c>
      <c r="F86" s="20">
        <v>45776</v>
      </c>
      <c r="G86" s="2">
        <f t="shared" si="1"/>
        <v>-4</v>
      </c>
      <c r="H86" s="8" t="s">
        <v>15</v>
      </c>
      <c r="I86" s="2">
        <f>G86*D86</f>
        <v>-233753.96</v>
      </c>
    </row>
    <row r="87" spans="1:9" x14ac:dyDescent="0.25">
      <c r="A87" s="4">
        <v>45754</v>
      </c>
      <c r="B87" s="2">
        <v>1360</v>
      </c>
      <c r="C87" s="2">
        <v>349</v>
      </c>
      <c r="D87" s="18">
        <v>596.14</v>
      </c>
      <c r="E87" s="20">
        <v>45779</v>
      </c>
      <c r="F87" s="20">
        <v>45775</v>
      </c>
      <c r="G87" s="2">
        <f t="shared" si="1"/>
        <v>-4</v>
      </c>
      <c r="H87" s="8" t="s">
        <v>15</v>
      </c>
      <c r="I87" s="2">
        <f>G87*D87</f>
        <v>-2384.56</v>
      </c>
    </row>
    <row r="88" spans="1:9" x14ac:dyDescent="0.25">
      <c r="A88" s="4">
        <v>45754</v>
      </c>
      <c r="B88" s="2">
        <v>2185</v>
      </c>
      <c r="C88" s="2">
        <v>350</v>
      </c>
      <c r="D88" s="18">
        <v>827</v>
      </c>
      <c r="E88" s="20">
        <v>45777</v>
      </c>
      <c r="F88" s="20">
        <v>45771</v>
      </c>
      <c r="G88" s="2">
        <f t="shared" si="1"/>
        <v>-6</v>
      </c>
      <c r="H88" s="8" t="s">
        <v>15</v>
      </c>
      <c r="I88" s="2">
        <f>G88*D88</f>
        <v>-4962</v>
      </c>
    </row>
    <row r="89" spans="1:9" x14ac:dyDescent="0.25">
      <c r="A89" s="4">
        <v>45754</v>
      </c>
      <c r="B89" s="2">
        <v>656</v>
      </c>
      <c r="C89" s="2">
        <v>351</v>
      </c>
      <c r="D89" s="18">
        <v>105</v>
      </c>
      <c r="E89" s="20">
        <v>45777</v>
      </c>
      <c r="F89" s="20">
        <v>45775</v>
      </c>
      <c r="G89" s="2">
        <f t="shared" si="1"/>
        <v>-2</v>
      </c>
      <c r="H89" s="15" t="s">
        <v>18</v>
      </c>
      <c r="I89" s="2">
        <f>G89*D89</f>
        <v>-210</v>
      </c>
    </row>
    <row r="90" spans="1:9" x14ac:dyDescent="0.25">
      <c r="A90" s="4">
        <v>45754</v>
      </c>
      <c r="B90" s="2">
        <v>1731</v>
      </c>
      <c r="C90" s="2">
        <v>352</v>
      </c>
      <c r="D90" s="18">
        <v>69.3</v>
      </c>
      <c r="E90" s="20">
        <v>45777</v>
      </c>
      <c r="F90" s="20">
        <v>45777</v>
      </c>
      <c r="G90" s="2">
        <f t="shared" si="1"/>
        <v>0</v>
      </c>
      <c r="H90" s="12" t="s">
        <v>16</v>
      </c>
      <c r="I90" s="2">
        <f>G90*D90</f>
        <v>0</v>
      </c>
    </row>
    <row r="91" spans="1:9" x14ac:dyDescent="0.25">
      <c r="A91" s="4">
        <v>45754</v>
      </c>
      <c r="B91" s="2">
        <v>366</v>
      </c>
      <c r="C91" s="2">
        <v>353</v>
      </c>
      <c r="D91" s="18">
        <v>546.72</v>
      </c>
      <c r="E91" s="20">
        <v>45777</v>
      </c>
      <c r="F91" s="20">
        <v>45775</v>
      </c>
      <c r="G91" s="2">
        <f t="shared" si="1"/>
        <v>-2</v>
      </c>
      <c r="H91" s="13" t="s">
        <v>14</v>
      </c>
      <c r="I91" s="2">
        <f>G91*D91</f>
        <v>-1093.44</v>
      </c>
    </row>
    <row r="92" spans="1:9" x14ac:dyDescent="0.25">
      <c r="A92" s="4">
        <v>45754</v>
      </c>
      <c r="B92" s="2">
        <v>1440</v>
      </c>
      <c r="C92" s="2">
        <v>354</v>
      </c>
      <c r="D92" s="18">
        <v>120</v>
      </c>
      <c r="E92" s="20">
        <v>45781</v>
      </c>
      <c r="F92" s="20">
        <v>45775</v>
      </c>
      <c r="G92" s="2">
        <f t="shared" si="1"/>
        <v>-6</v>
      </c>
      <c r="H92" s="14" t="s">
        <v>17</v>
      </c>
      <c r="I92" s="2">
        <f>G92*D92</f>
        <v>-720</v>
      </c>
    </row>
    <row r="93" spans="1:9" x14ac:dyDescent="0.25">
      <c r="A93" s="4">
        <v>45754</v>
      </c>
      <c r="B93" s="2">
        <v>1994</v>
      </c>
      <c r="C93" s="2">
        <v>355</v>
      </c>
      <c r="D93" s="18">
        <v>3011.52</v>
      </c>
      <c r="E93" s="20">
        <v>45784</v>
      </c>
      <c r="F93" s="20">
        <v>45791</v>
      </c>
      <c r="G93" s="2">
        <f t="shared" si="1"/>
        <v>7</v>
      </c>
      <c r="H93" s="8" t="s">
        <v>15</v>
      </c>
      <c r="I93" s="2">
        <f>G93*D93</f>
        <v>21080.639999999999</v>
      </c>
    </row>
    <row r="94" spans="1:9" x14ac:dyDescent="0.25">
      <c r="A94" s="4">
        <v>45754</v>
      </c>
      <c r="B94" s="2">
        <v>688</v>
      </c>
      <c r="C94" s="2" t="s">
        <v>19</v>
      </c>
      <c r="D94" s="18">
        <v>678</v>
      </c>
      <c r="E94" s="20">
        <v>45777</v>
      </c>
      <c r="F94" s="20">
        <v>45769</v>
      </c>
      <c r="G94" s="2">
        <f t="shared" si="1"/>
        <v>-8</v>
      </c>
      <c r="H94" s="15" t="s">
        <v>18</v>
      </c>
      <c r="I94" s="2">
        <f>G94*D94</f>
        <v>-5424</v>
      </c>
    </row>
    <row r="95" spans="1:9" x14ac:dyDescent="0.25">
      <c r="A95" s="4">
        <v>45754</v>
      </c>
      <c r="B95" s="2">
        <v>1821</v>
      </c>
      <c r="C95" s="2" t="s">
        <v>20</v>
      </c>
      <c r="D95" s="18">
        <v>1754.72</v>
      </c>
      <c r="E95" s="20">
        <v>45778</v>
      </c>
      <c r="F95" s="20">
        <v>45775</v>
      </c>
      <c r="G95" s="2">
        <f t="shared" si="1"/>
        <v>-3</v>
      </c>
      <c r="H95" s="15" t="s">
        <v>18</v>
      </c>
      <c r="I95" s="2">
        <f>G95*D95</f>
        <v>-5264.16</v>
      </c>
    </row>
    <row r="96" spans="1:9" x14ac:dyDescent="0.25">
      <c r="A96" s="4">
        <v>45757</v>
      </c>
      <c r="B96" s="2">
        <v>2</v>
      </c>
      <c r="C96" s="2">
        <v>356</v>
      </c>
      <c r="D96" s="18">
        <v>710024.68</v>
      </c>
      <c r="E96" s="20">
        <v>45784</v>
      </c>
      <c r="F96" s="20">
        <v>45776</v>
      </c>
      <c r="G96" s="2">
        <f t="shared" si="1"/>
        <v>-8</v>
      </c>
      <c r="H96" s="8" t="s">
        <v>15</v>
      </c>
      <c r="I96" s="2">
        <f>G96*D96</f>
        <v>-5680197.4400000004</v>
      </c>
    </row>
    <row r="97" spans="1:9" x14ac:dyDescent="0.25">
      <c r="A97" s="4">
        <v>45757</v>
      </c>
      <c r="B97" s="2">
        <v>2</v>
      </c>
      <c r="C97" s="2">
        <v>357</v>
      </c>
      <c r="D97" s="18">
        <v>7652.68</v>
      </c>
      <c r="E97" s="20">
        <v>45781</v>
      </c>
      <c r="F97" s="20">
        <v>45776</v>
      </c>
      <c r="G97" s="2">
        <f t="shared" si="1"/>
        <v>-5</v>
      </c>
      <c r="H97" s="15" t="s">
        <v>18</v>
      </c>
      <c r="I97" s="2">
        <f>G97*D97</f>
        <v>-38263.4</v>
      </c>
    </row>
    <row r="98" spans="1:9" x14ac:dyDescent="0.25">
      <c r="A98" s="4">
        <v>45757</v>
      </c>
      <c r="B98" s="2">
        <v>2164</v>
      </c>
      <c r="C98" s="2">
        <v>358</v>
      </c>
      <c r="D98" s="18">
        <v>19.84</v>
      </c>
      <c r="E98" s="20">
        <v>45757</v>
      </c>
      <c r="F98" s="20">
        <v>45757</v>
      </c>
      <c r="G98" s="2">
        <f t="shared" si="1"/>
        <v>0</v>
      </c>
      <c r="H98" s="11" t="s">
        <v>13</v>
      </c>
      <c r="I98" s="2">
        <f>G98*D98</f>
        <v>0</v>
      </c>
    </row>
    <row r="99" spans="1:9" x14ac:dyDescent="0.25">
      <c r="A99" s="4">
        <v>45757</v>
      </c>
      <c r="B99" s="2">
        <v>2164</v>
      </c>
      <c r="C99" s="2">
        <v>359</v>
      </c>
      <c r="D99" s="18">
        <v>14.61</v>
      </c>
      <c r="E99" s="20">
        <v>45757</v>
      </c>
      <c r="F99" s="20">
        <v>45757</v>
      </c>
      <c r="G99" s="2">
        <f t="shared" si="1"/>
        <v>0</v>
      </c>
      <c r="H99" s="11" t="s">
        <v>13</v>
      </c>
      <c r="I99" s="2">
        <f>G99*D99</f>
        <v>0</v>
      </c>
    </row>
    <row r="100" spans="1:9" x14ac:dyDescent="0.25">
      <c r="A100" s="4">
        <v>45757</v>
      </c>
      <c r="B100" s="2">
        <v>2015</v>
      </c>
      <c r="C100" s="2">
        <v>360</v>
      </c>
      <c r="D100" s="18">
        <v>1690</v>
      </c>
      <c r="E100" s="20">
        <v>45777</v>
      </c>
      <c r="F100" s="20">
        <v>45775</v>
      </c>
      <c r="G100" s="2">
        <f t="shared" si="1"/>
        <v>-2</v>
      </c>
      <c r="H100" s="12" t="s">
        <v>16</v>
      </c>
      <c r="I100" s="2">
        <f>G100*D100</f>
        <v>-3380</v>
      </c>
    </row>
    <row r="101" spans="1:9" x14ac:dyDescent="0.25">
      <c r="A101" s="4">
        <v>45757</v>
      </c>
      <c r="B101" s="2">
        <v>1618</v>
      </c>
      <c r="C101" s="2">
        <v>361</v>
      </c>
      <c r="D101" s="18">
        <v>2150</v>
      </c>
      <c r="E101" s="20">
        <v>45785</v>
      </c>
      <c r="F101" s="20">
        <v>45784</v>
      </c>
      <c r="G101" s="2">
        <f t="shared" si="1"/>
        <v>-1</v>
      </c>
      <c r="H101" s="12" t="s">
        <v>16</v>
      </c>
      <c r="I101" s="2">
        <f>G101*D101</f>
        <v>-2150</v>
      </c>
    </row>
    <row r="102" spans="1:9" x14ac:dyDescent="0.25">
      <c r="A102" s="4">
        <v>45757</v>
      </c>
      <c r="B102" s="2">
        <v>779</v>
      </c>
      <c r="C102" s="2">
        <v>362</v>
      </c>
      <c r="D102" s="18">
        <v>868.29</v>
      </c>
      <c r="E102" s="20">
        <v>45777</v>
      </c>
      <c r="F102" s="20">
        <v>45775</v>
      </c>
      <c r="G102" s="2">
        <f t="shared" si="1"/>
        <v>-2</v>
      </c>
      <c r="H102" s="16" t="s">
        <v>10</v>
      </c>
      <c r="I102" s="2">
        <f>G102*D102</f>
        <v>-1736.58</v>
      </c>
    </row>
    <row r="103" spans="1:9" x14ac:dyDescent="0.25">
      <c r="A103" s="4">
        <v>45757</v>
      </c>
      <c r="B103" s="2">
        <v>1603</v>
      </c>
      <c r="C103" s="2">
        <v>363</v>
      </c>
      <c r="D103" s="18">
        <v>8.65</v>
      </c>
      <c r="E103" s="20">
        <v>45777</v>
      </c>
      <c r="F103" s="20">
        <v>45775</v>
      </c>
      <c r="G103" s="2">
        <f t="shared" si="1"/>
        <v>-2</v>
      </c>
      <c r="H103" s="14" t="s">
        <v>17</v>
      </c>
      <c r="I103" s="2">
        <f>G103*D103</f>
        <v>-17.3</v>
      </c>
    </row>
    <row r="104" spans="1:9" x14ac:dyDescent="0.25">
      <c r="A104" s="4">
        <v>45757</v>
      </c>
      <c r="B104" s="2">
        <v>1598</v>
      </c>
      <c r="C104" s="2">
        <v>364</v>
      </c>
      <c r="D104" s="18">
        <v>96.89</v>
      </c>
      <c r="E104" s="20">
        <v>45757</v>
      </c>
      <c r="F104" s="20">
        <v>45775</v>
      </c>
      <c r="G104" s="2">
        <f t="shared" si="1"/>
        <v>18</v>
      </c>
      <c r="H104" s="14" t="s">
        <v>17</v>
      </c>
      <c r="I104" s="2">
        <f>G104*D104</f>
        <v>1744.02</v>
      </c>
    </row>
    <row r="105" spans="1:9" x14ac:dyDescent="0.25">
      <c r="A105" s="4">
        <v>45757</v>
      </c>
      <c r="B105" s="2">
        <v>574</v>
      </c>
      <c r="C105" s="2">
        <v>365</v>
      </c>
      <c r="D105" s="18">
        <v>12714.4</v>
      </c>
      <c r="E105" s="20">
        <v>45787</v>
      </c>
      <c r="F105" s="20">
        <v>45806</v>
      </c>
      <c r="G105" s="2">
        <f t="shared" si="1"/>
        <v>19</v>
      </c>
      <c r="H105" s="8" t="s">
        <v>15</v>
      </c>
      <c r="I105" s="2">
        <f>G105*D105</f>
        <v>241573.6</v>
      </c>
    </row>
    <row r="106" spans="1:9" x14ac:dyDescent="0.25">
      <c r="A106" s="4">
        <v>45763</v>
      </c>
      <c r="B106" s="2">
        <v>2186</v>
      </c>
      <c r="C106" s="2" t="s">
        <v>21</v>
      </c>
      <c r="D106" s="18">
        <v>459.04</v>
      </c>
      <c r="E106" s="20">
        <v>45786</v>
      </c>
      <c r="F106" s="20">
        <v>45765</v>
      </c>
      <c r="G106" s="2">
        <f t="shared" si="1"/>
        <v>-21</v>
      </c>
      <c r="H106" s="15" t="s">
        <v>18</v>
      </c>
      <c r="I106" s="2">
        <f>G106*D106</f>
        <v>-9639.84</v>
      </c>
    </row>
    <row r="107" spans="1:9" x14ac:dyDescent="0.25">
      <c r="A107" s="4">
        <v>45763</v>
      </c>
      <c r="B107" s="2">
        <v>35</v>
      </c>
      <c r="C107" s="2" t="s">
        <v>22</v>
      </c>
      <c r="D107" s="18">
        <v>230</v>
      </c>
      <c r="E107" s="20">
        <v>45792</v>
      </c>
      <c r="F107" s="20">
        <v>45807</v>
      </c>
      <c r="G107" s="2">
        <f t="shared" si="1"/>
        <v>15</v>
      </c>
      <c r="H107" s="15" t="s">
        <v>18</v>
      </c>
      <c r="I107" s="2">
        <f>G107*D107</f>
        <v>3450</v>
      </c>
    </row>
    <row r="108" spans="1:9" x14ac:dyDescent="0.25">
      <c r="A108" s="4">
        <v>45763</v>
      </c>
      <c r="B108" s="2">
        <v>2088</v>
      </c>
      <c r="C108" s="2">
        <v>366</v>
      </c>
      <c r="D108" s="18">
        <v>14694.12</v>
      </c>
      <c r="E108" s="20">
        <v>45785</v>
      </c>
      <c r="F108" s="20">
        <v>45784</v>
      </c>
      <c r="G108" s="2">
        <f t="shared" si="1"/>
        <v>-1</v>
      </c>
      <c r="H108" s="8" t="s">
        <v>15</v>
      </c>
      <c r="I108" s="2">
        <f>G108*D108</f>
        <v>-14694.12</v>
      </c>
    </row>
    <row r="109" spans="1:9" x14ac:dyDescent="0.25">
      <c r="A109" s="4">
        <v>45763</v>
      </c>
      <c r="B109" s="2">
        <v>227</v>
      </c>
      <c r="C109" s="2">
        <v>367</v>
      </c>
      <c r="D109" s="18">
        <v>36.590000000000003</v>
      </c>
      <c r="E109" s="20">
        <v>45787</v>
      </c>
      <c r="F109" s="20">
        <v>45784</v>
      </c>
      <c r="G109" s="2">
        <f t="shared" si="1"/>
        <v>-3</v>
      </c>
      <c r="H109" s="12" t="s">
        <v>16</v>
      </c>
      <c r="I109" s="2">
        <f>G109*D109</f>
        <v>-109.77000000000001</v>
      </c>
    </row>
    <row r="110" spans="1:9" x14ac:dyDescent="0.25">
      <c r="A110" s="4">
        <v>45763</v>
      </c>
      <c r="B110" s="2">
        <v>1788</v>
      </c>
      <c r="C110" s="2">
        <v>368</v>
      </c>
      <c r="D110" s="18">
        <v>450</v>
      </c>
      <c r="E110" s="20">
        <v>45777</v>
      </c>
      <c r="F110" s="20">
        <v>45775</v>
      </c>
      <c r="G110" s="2">
        <f t="shared" si="1"/>
        <v>-2</v>
      </c>
      <c r="H110" s="12" t="s">
        <v>16</v>
      </c>
      <c r="I110" s="2">
        <f>G110*D110</f>
        <v>-900</v>
      </c>
    </row>
    <row r="111" spans="1:9" x14ac:dyDescent="0.25">
      <c r="A111" s="4">
        <v>45763</v>
      </c>
      <c r="B111" s="2">
        <v>1514</v>
      </c>
      <c r="C111" s="2">
        <v>369</v>
      </c>
      <c r="D111" s="18">
        <v>872.35</v>
      </c>
      <c r="E111" s="20">
        <v>45777</v>
      </c>
      <c r="F111" s="20">
        <v>45771</v>
      </c>
      <c r="G111" s="2">
        <f t="shared" si="1"/>
        <v>-6</v>
      </c>
      <c r="H111" s="8" t="s">
        <v>15</v>
      </c>
      <c r="I111" s="2">
        <f>G111*D111</f>
        <v>-5234.1000000000004</v>
      </c>
    </row>
    <row r="112" spans="1:9" x14ac:dyDescent="0.25">
      <c r="A112" s="4">
        <v>45763</v>
      </c>
      <c r="B112" s="2">
        <v>323</v>
      </c>
      <c r="C112" s="2">
        <v>370</v>
      </c>
      <c r="D112" s="18">
        <v>45.77</v>
      </c>
      <c r="E112" s="20">
        <v>45789</v>
      </c>
      <c r="F112" s="20">
        <v>45786</v>
      </c>
      <c r="G112" s="2">
        <f t="shared" si="1"/>
        <v>-3</v>
      </c>
      <c r="H112" s="13" t="s">
        <v>14</v>
      </c>
      <c r="I112" s="2">
        <f>G112*D112</f>
        <v>-137.31</v>
      </c>
    </row>
    <row r="113" spans="1:9" x14ac:dyDescent="0.25">
      <c r="A113" s="4">
        <v>45763</v>
      </c>
      <c r="B113" s="2">
        <v>323</v>
      </c>
      <c r="C113" s="2">
        <v>371</v>
      </c>
      <c r="D113" s="18">
        <v>29.3</v>
      </c>
      <c r="E113" s="20">
        <v>45789</v>
      </c>
      <c r="F113" s="20">
        <v>45785</v>
      </c>
      <c r="G113" s="2">
        <f t="shared" si="1"/>
        <v>-4</v>
      </c>
      <c r="H113" s="13" t="s">
        <v>14</v>
      </c>
      <c r="I113" s="2">
        <f>G113*D113</f>
        <v>-117.2</v>
      </c>
    </row>
    <row r="114" spans="1:9" x14ac:dyDescent="0.25">
      <c r="A114" s="4">
        <v>45763</v>
      </c>
      <c r="B114" s="2">
        <v>91</v>
      </c>
      <c r="C114" s="2">
        <v>372</v>
      </c>
      <c r="D114" s="18">
        <v>851.28</v>
      </c>
      <c r="E114" s="20">
        <v>45775</v>
      </c>
      <c r="F114" s="20">
        <v>45775</v>
      </c>
      <c r="G114" s="2">
        <f t="shared" si="1"/>
        <v>0</v>
      </c>
      <c r="H114" s="10" t="s">
        <v>9</v>
      </c>
      <c r="I114" s="2">
        <f>G114*D114</f>
        <v>0</v>
      </c>
    </row>
    <row r="115" spans="1:9" x14ac:dyDescent="0.25">
      <c r="A115" s="4">
        <v>45763</v>
      </c>
      <c r="B115" s="2">
        <v>764</v>
      </c>
      <c r="C115" s="2">
        <v>373</v>
      </c>
      <c r="D115" s="18">
        <v>40</v>
      </c>
      <c r="E115" s="20">
        <v>45777</v>
      </c>
      <c r="F115" s="20">
        <v>45775</v>
      </c>
      <c r="G115" s="2">
        <f t="shared" si="1"/>
        <v>-2</v>
      </c>
      <c r="H115" s="16" t="s">
        <v>10</v>
      </c>
      <c r="I115" s="2">
        <f>G115*D115</f>
        <v>-80</v>
      </c>
    </row>
    <row r="116" spans="1:9" x14ac:dyDescent="0.25">
      <c r="A116" s="4">
        <v>45763</v>
      </c>
      <c r="B116" s="2">
        <v>1986</v>
      </c>
      <c r="C116" s="2">
        <v>374</v>
      </c>
      <c r="D116" s="18">
        <v>405.2</v>
      </c>
      <c r="E116" s="20">
        <v>45773</v>
      </c>
      <c r="F116" s="20">
        <v>45773</v>
      </c>
      <c r="G116" s="2">
        <f t="shared" si="1"/>
        <v>0</v>
      </c>
      <c r="H116" s="8" t="s">
        <v>15</v>
      </c>
      <c r="I116" s="2">
        <f>G116*D116</f>
        <v>0</v>
      </c>
    </row>
    <row r="117" spans="1:9" x14ac:dyDescent="0.25">
      <c r="A117" s="4">
        <v>45763</v>
      </c>
      <c r="B117" s="2">
        <v>2184</v>
      </c>
      <c r="C117" s="2">
        <v>378</v>
      </c>
      <c r="D117" s="18">
        <v>62.21</v>
      </c>
      <c r="E117" s="20">
        <v>45822</v>
      </c>
      <c r="F117" s="20">
        <v>45819</v>
      </c>
      <c r="G117" s="2">
        <f t="shared" si="1"/>
        <v>-3</v>
      </c>
      <c r="H117" s="17" t="s">
        <v>12</v>
      </c>
      <c r="I117" s="2">
        <f>G117*D117</f>
        <v>-186.63</v>
      </c>
    </row>
    <row r="118" spans="1:9" x14ac:dyDescent="0.25">
      <c r="A118" s="4">
        <v>45763</v>
      </c>
      <c r="B118" s="2">
        <v>36</v>
      </c>
      <c r="C118" s="2">
        <v>379</v>
      </c>
      <c r="D118" s="18">
        <v>12.87</v>
      </c>
      <c r="E118" s="20">
        <v>45782</v>
      </c>
      <c r="F118" s="20">
        <v>45782</v>
      </c>
      <c r="G118" s="2">
        <f t="shared" si="1"/>
        <v>0</v>
      </c>
      <c r="H118" s="10" t="s">
        <v>9</v>
      </c>
      <c r="I118" s="2">
        <f>G118*D118</f>
        <v>0</v>
      </c>
    </row>
    <row r="119" spans="1:9" x14ac:dyDescent="0.25">
      <c r="A119" s="4">
        <v>45763</v>
      </c>
      <c r="B119" s="2">
        <v>36</v>
      </c>
      <c r="C119" s="2">
        <v>380</v>
      </c>
      <c r="D119" s="18">
        <v>888.8</v>
      </c>
      <c r="E119" s="20">
        <v>45782</v>
      </c>
      <c r="F119" s="20">
        <v>45782</v>
      </c>
      <c r="G119" s="2">
        <f t="shared" si="1"/>
        <v>0</v>
      </c>
      <c r="H119" s="10" t="s">
        <v>9</v>
      </c>
      <c r="I119" s="2">
        <f>G119*D119</f>
        <v>0</v>
      </c>
    </row>
    <row r="120" spans="1:9" x14ac:dyDescent="0.25">
      <c r="A120" s="4">
        <v>45763</v>
      </c>
      <c r="B120" s="2">
        <v>2184</v>
      </c>
      <c r="C120" s="2">
        <v>381</v>
      </c>
      <c r="D120" s="18">
        <v>839.82</v>
      </c>
      <c r="E120" s="20">
        <v>45822</v>
      </c>
      <c r="F120" s="20">
        <v>45819</v>
      </c>
      <c r="G120" s="2">
        <f t="shared" si="1"/>
        <v>-3</v>
      </c>
      <c r="H120" s="17" t="s">
        <v>12</v>
      </c>
      <c r="I120" s="2">
        <f>G120*D120</f>
        <v>-2519.46</v>
      </c>
    </row>
    <row r="121" spans="1:9" x14ac:dyDescent="0.25">
      <c r="A121" s="4">
        <v>45763</v>
      </c>
      <c r="B121" s="2">
        <v>1981</v>
      </c>
      <c r="C121" s="2">
        <v>382</v>
      </c>
      <c r="D121" s="18">
        <v>2578.69</v>
      </c>
      <c r="E121" s="20">
        <v>45792</v>
      </c>
      <c r="F121" s="20">
        <v>45790</v>
      </c>
      <c r="G121" s="2">
        <f t="shared" si="1"/>
        <v>-2</v>
      </c>
      <c r="H121" s="8" t="s">
        <v>15</v>
      </c>
      <c r="I121" s="2">
        <f>G121*D121</f>
        <v>-5157.38</v>
      </c>
    </row>
    <row r="122" spans="1:9" x14ac:dyDescent="0.25">
      <c r="A122" s="4">
        <v>45763</v>
      </c>
      <c r="B122" s="2">
        <v>1981</v>
      </c>
      <c r="C122" s="2">
        <v>383</v>
      </c>
      <c r="D122" s="18">
        <v>2651.51</v>
      </c>
      <c r="E122" s="20">
        <v>45792</v>
      </c>
      <c r="F122" s="20">
        <v>45790</v>
      </c>
      <c r="G122" s="2">
        <f t="shared" si="1"/>
        <v>-2</v>
      </c>
      <c r="H122" s="8" t="s">
        <v>15</v>
      </c>
      <c r="I122" s="2">
        <f>G122*D122</f>
        <v>-5303.02</v>
      </c>
    </row>
    <row r="123" spans="1:9" x14ac:dyDescent="0.25">
      <c r="A123" s="4">
        <v>45763</v>
      </c>
      <c r="B123" s="2">
        <v>1981</v>
      </c>
      <c r="C123" s="2">
        <v>384</v>
      </c>
      <c r="D123" s="18">
        <v>2657.7</v>
      </c>
      <c r="E123" s="20">
        <v>45792</v>
      </c>
      <c r="F123" s="20">
        <v>45790</v>
      </c>
      <c r="G123" s="2">
        <f t="shared" si="1"/>
        <v>-2</v>
      </c>
      <c r="H123" s="8" t="s">
        <v>15</v>
      </c>
      <c r="I123" s="2">
        <f>G123*D123</f>
        <v>-5315.4</v>
      </c>
    </row>
    <row r="124" spans="1:9" x14ac:dyDescent="0.25">
      <c r="A124" s="4">
        <v>45763</v>
      </c>
      <c r="B124" s="2">
        <v>1981</v>
      </c>
      <c r="C124" s="2">
        <v>385</v>
      </c>
      <c r="D124" s="18">
        <v>3121.5</v>
      </c>
      <c r="E124" s="20">
        <v>45792</v>
      </c>
      <c r="F124" s="20">
        <v>45790</v>
      </c>
      <c r="G124" s="2">
        <f t="shared" si="1"/>
        <v>-2</v>
      </c>
      <c r="H124" s="8" t="s">
        <v>15</v>
      </c>
      <c r="I124" s="2">
        <f>G124*D124</f>
        <v>-6243</v>
      </c>
    </row>
    <row r="125" spans="1:9" x14ac:dyDescent="0.25">
      <c r="A125" s="4">
        <v>45763</v>
      </c>
      <c r="B125" s="2">
        <v>1981</v>
      </c>
      <c r="C125" s="2">
        <v>386</v>
      </c>
      <c r="D125" s="18">
        <v>2756.74</v>
      </c>
      <c r="E125" s="20">
        <v>45792</v>
      </c>
      <c r="F125" s="20">
        <v>45790</v>
      </c>
      <c r="G125" s="2">
        <f t="shared" si="1"/>
        <v>-2</v>
      </c>
      <c r="H125" s="8" t="s">
        <v>15</v>
      </c>
      <c r="I125" s="2">
        <f>G125*D125</f>
        <v>-5513.48</v>
      </c>
    </row>
    <row r="126" spans="1:9" x14ac:dyDescent="0.25">
      <c r="A126" s="4">
        <v>45763</v>
      </c>
      <c r="B126" s="2">
        <v>1981</v>
      </c>
      <c r="C126" s="2">
        <v>387</v>
      </c>
      <c r="D126" s="18">
        <v>3331.41</v>
      </c>
      <c r="E126" s="20">
        <v>45792</v>
      </c>
      <c r="F126" s="20">
        <v>45790</v>
      </c>
      <c r="G126" s="2">
        <f t="shared" si="1"/>
        <v>-2</v>
      </c>
      <c r="H126" s="8" t="s">
        <v>15</v>
      </c>
      <c r="I126" s="2">
        <f>G126*D126</f>
        <v>-6662.82</v>
      </c>
    </row>
    <row r="127" spans="1:9" x14ac:dyDescent="0.25">
      <c r="A127" s="4">
        <v>45763</v>
      </c>
      <c r="B127" s="2">
        <v>1981</v>
      </c>
      <c r="C127" s="2">
        <v>388</v>
      </c>
      <c r="D127" s="18">
        <v>3152.67</v>
      </c>
      <c r="E127" s="20">
        <v>45792</v>
      </c>
      <c r="F127" s="20">
        <v>45790</v>
      </c>
      <c r="G127" s="2">
        <f t="shared" si="1"/>
        <v>-2</v>
      </c>
      <c r="H127" s="8" t="s">
        <v>15</v>
      </c>
      <c r="I127" s="2">
        <f>G127*D127</f>
        <v>-6305.34</v>
      </c>
    </row>
    <row r="128" spans="1:9" x14ac:dyDescent="0.25">
      <c r="A128" s="4">
        <v>45763</v>
      </c>
      <c r="B128" s="2">
        <v>1981</v>
      </c>
      <c r="C128" s="2">
        <v>389</v>
      </c>
      <c r="D128" s="18">
        <v>3073.51</v>
      </c>
      <c r="E128" s="20">
        <v>45792</v>
      </c>
      <c r="F128" s="20">
        <v>45790</v>
      </c>
      <c r="G128" s="2">
        <f t="shared" si="1"/>
        <v>-2</v>
      </c>
      <c r="H128" s="8" t="s">
        <v>15</v>
      </c>
      <c r="I128" s="2">
        <f>G128*D128</f>
        <v>-6147.02</v>
      </c>
    </row>
    <row r="129" spans="1:9" x14ac:dyDescent="0.25">
      <c r="A129" s="4">
        <v>45763</v>
      </c>
      <c r="B129" s="2">
        <v>1981</v>
      </c>
      <c r="C129" s="2">
        <v>390</v>
      </c>
      <c r="D129" s="18">
        <v>2611.27</v>
      </c>
      <c r="E129" s="20">
        <v>45792</v>
      </c>
      <c r="F129" s="20">
        <v>45790</v>
      </c>
      <c r="G129" s="2">
        <f t="shared" si="1"/>
        <v>-2</v>
      </c>
      <c r="H129" s="8" t="s">
        <v>15</v>
      </c>
      <c r="I129" s="2">
        <f>G129*D129</f>
        <v>-5222.54</v>
      </c>
    </row>
    <row r="130" spans="1:9" x14ac:dyDescent="0.25">
      <c r="A130" s="4">
        <v>45763</v>
      </c>
      <c r="B130" s="2">
        <v>1981</v>
      </c>
      <c r="C130" s="2">
        <v>391</v>
      </c>
      <c r="D130" s="18">
        <v>2659.13</v>
      </c>
      <c r="E130" s="20">
        <v>45792</v>
      </c>
      <c r="F130" s="20">
        <v>45790</v>
      </c>
      <c r="G130" s="2">
        <f t="shared" ref="G130:G193" si="2">F130-E130</f>
        <v>-2</v>
      </c>
      <c r="H130" s="8" t="s">
        <v>15</v>
      </c>
      <c r="I130" s="2">
        <f>G130*D130</f>
        <v>-5318.26</v>
      </c>
    </row>
    <row r="131" spans="1:9" x14ac:dyDescent="0.25">
      <c r="A131" s="4">
        <v>45763</v>
      </c>
      <c r="B131" s="2">
        <v>1981</v>
      </c>
      <c r="C131" s="2">
        <v>392</v>
      </c>
      <c r="D131" s="18">
        <v>7479.32</v>
      </c>
      <c r="E131" s="20">
        <v>45792</v>
      </c>
      <c r="F131" s="20">
        <v>45790</v>
      </c>
      <c r="G131" s="2">
        <f t="shared" si="2"/>
        <v>-2</v>
      </c>
      <c r="H131" s="8" t="s">
        <v>15</v>
      </c>
      <c r="I131" s="2">
        <f>G131*D131</f>
        <v>-14958.64</v>
      </c>
    </row>
    <row r="132" spans="1:9" x14ac:dyDescent="0.25">
      <c r="A132" s="4">
        <v>45765</v>
      </c>
      <c r="B132" s="2">
        <v>2173</v>
      </c>
      <c r="C132" s="2">
        <v>394</v>
      </c>
      <c r="D132" s="18">
        <v>9.0299999999999994</v>
      </c>
      <c r="E132" s="20">
        <v>45793</v>
      </c>
      <c r="F132" s="20">
        <v>45793</v>
      </c>
      <c r="G132" s="2">
        <f t="shared" si="2"/>
        <v>0</v>
      </c>
      <c r="H132" s="14" t="s">
        <v>17</v>
      </c>
      <c r="I132" s="2">
        <f>G132*D132</f>
        <v>0</v>
      </c>
    </row>
    <row r="133" spans="1:9" x14ac:dyDescent="0.25">
      <c r="A133" s="4">
        <v>45765</v>
      </c>
      <c r="B133" s="2">
        <v>734</v>
      </c>
      <c r="C133" s="2">
        <v>395</v>
      </c>
      <c r="D133" s="18">
        <v>253</v>
      </c>
      <c r="E133" s="20">
        <v>45765</v>
      </c>
      <c r="F133" s="20">
        <v>45765</v>
      </c>
      <c r="G133" s="2">
        <f t="shared" si="2"/>
        <v>0</v>
      </c>
      <c r="H133" s="8" t="s">
        <v>15</v>
      </c>
      <c r="I133" s="2">
        <f>G133*D133</f>
        <v>0</v>
      </c>
    </row>
    <row r="134" spans="1:9" x14ac:dyDescent="0.25">
      <c r="A134" s="4">
        <v>45765</v>
      </c>
      <c r="B134" s="2">
        <v>1951</v>
      </c>
      <c r="C134" s="2">
        <v>396</v>
      </c>
      <c r="D134" s="18">
        <v>14121.91</v>
      </c>
      <c r="E134" s="20">
        <v>45794</v>
      </c>
      <c r="F134" s="20">
        <v>45792</v>
      </c>
      <c r="G134" s="2">
        <f t="shared" si="2"/>
        <v>-2</v>
      </c>
      <c r="H134" s="8" t="s">
        <v>15</v>
      </c>
      <c r="I134" s="2">
        <f>G134*D134</f>
        <v>-28243.82</v>
      </c>
    </row>
    <row r="135" spans="1:9" x14ac:dyDescent="0.25">
      <c r="A135" s="4">
        <v>45765</v>
      </c>
      <c r="B135" s="2">
        <v>1951</v>
      </c>
      <c r="C135" s="2">
        <v>397</v>
      </c>
      <c r="D135" s="18">
        <v>31764.54</v>
      </c>
      <c r="E135" s="20">
        <v>45794</v>
      </c>
      <c r="F135" s="20">
        <v>45792</v>
      </c>
      <c r="G135" s="2">
        <f t="shared" si="2"/>
        <v>-2</v>
      </c>
      <c r="H135" s="8" t="s">
        <v>15</v>
      </c>
      <c r="I135" s="2">
        <f>G135*D135</f>
        <v>-63529.08</v>
      </c>
    </row>
    <row r="136" spans="1:9" x14ac:dyDescent="0.25">
      <c r="A136" s="4">
        <v>45765</v>
      </c>
      <c r="B136" s="2">
        <v>1951</v>
      </c>
      <c r="C136" s="2">
        <v>398</v>
      </c>
      <c r="D136" s="18">
        <v>17316.990000000002</v>
      </c>
      <c r="E136" s="20">
        <v>45794</v>
      </c>
      <c r="F136" s="20">
        <v>45792</v>
      </c>
      <c r="G136" s="2">
        <f t="shared" si="2"/>
        <v>-2</v>
      </c>
      <c r="H136" s="8" t="s">
        <v>15</v>
      </c>
      <c r="I136" s="2">
        <f>G136*D136</f>
        <v>-34633.980000000003</v>
      </c>
    </row>
    <row r="137" spans="1:9" x14ac:dyDescent="0.25">
      <c r="A137" s="4">
        <v>45769</v>
      </c>
      <c r="B137" s="2">
        <v>1685</v>
      </c>
      <c r="C137" s="2" t="s">
        <v>23</v>
      </c>
      <c r="D137" s="18">
        <v>2150</v>
      </c>
      <c r="E137" s="20">
        <v>45794</v>
      </c>
      <c r="F137" s="20">
        <v>45790</v>
      </c>
      <c r="G137" s="2">
        <f t="shared" si="2"/>
        <v>-4</v>
      </c>
      <c r="H137" s="15" t="s">
        <v>18</v>
      </c>
      <c r="I137" s="2">
        <f>G137*D137</f>
        <v>-8600</v>
      </c>
    </row>
    <row r="138" spans="1:9" x14ac:dyDescent="0.25">
      <c r="A138" s="4">
        <v>45769</v>
      </c>
      <c r="B138" s="2">
        <v>35</v>
      </c>
      <c r="C138" s="2">
        <v>399</v>
      </c>
      <c r="D138" s="18">
        <v>1637.45</v>
      </c>
      <c r="E138" s="20">
        <v>45824</v>
      </c>
      <c r="F138" s="20">
        <v>45818</v>
      </c>
      <c r="G138" s="2">
        <f t="shared" si="2"/>
        <v>-6</v>
      </c>
      <c r="H138" s="10" t="s">
        <v>9</v>
      </c>
      <c r="I138" s="2">
        <f>G138*D138</f>
        <v>-9824.7000000000007</v>
      </c>
    </row>
    <row r="139" spans="1:9" x14ac:dyDescent="0.25">
      <c r="A139" s="4">
        <v>45769</v>
      </c>
      <c r="B139" s="2">
        <v>35</v>
      </c>
      <c r="C139" s="2">
        <v>400</v>
      </c>
      <c r="D139" s="18">
        <v>216.18</v>
      </c>
      <c r="E139" s="20">
        <v>45824</v>
      </c>
      <c r="F139" s="20">
        <v>45818</v>
      </c>
      <c r="G139" s="2">
        <f t="shared" si="2"/>
        <v>-6</v>
      </c>
      <c r="H139" s="10" t="s">
        <v>9</v>
      </c>
      <c r="I139" s="2">
        <f>G139*D139</f>
        <v>-1297.08</v>
      </c>
    </row>
    <row r="140" spans="1:9" x14ac:dyDescent="0.25">
      <c r="A140" s="4">
        <v>45769</v>
      </c>
      <c r="B140" s="2">
        <v>2143</v>
      </c>
      <c r="C140" s="2">
        <v>401</v>
      </c>
      <c r="D140" s="18">
        <v>2627</v>
      </c>
      <c r="E140" s="20">
        <v>45787</v>
      </c>
      <c r="F140" s="20">
        <v>45785</v>
      </c>
      <c r="G140" s="2">
        <f t="shared" si="2"/>
        <v>-2</v>
      </c>
      <c r="H140" s="12" t="s">
        <v>16</v>
      </c>
      <c r="I140" s="2">
        <f>G140*D140</f>
        <v>-5254</v>
      </c>
    </row>
    <row r="141" spans="1:9" x14ac:dyDescent="0.25">
      <c r="A141" s="4">
        <v>45769</v>
      </c>
      <c r="B141" s="2">
        <v>653</v>
      </c>
      <c r="C141" s="2">
        <v>402</v>
      </c>
      <c r="D141" s="18">
        <v>512718.67</v>
      </c>
      <c r="E141" s="20">
        <v>45795</v>
      </c>
      <c r="F141" s="20">
        <v>45790</v>
      </c>
      <c r="G141" s="2">
        <f t="shared" si="2"/>
        <v>-5</v>
      </c>
      <c r="H141" s="8" t="s">
        <v>15</v>
      </c>
      <c r="I141" s="2">
        <f>G141*D141</f>
        <v>-2563593.35</v>
      </c>
    </row>
    <row r="142" spans="1:9" x14ac:dyDescent="0.25">
      <c r="A142" s="4">
        <v>45769</v>
      </c>
      <c r="B142" s="2">
        <v>2187</v>
      </c>
      <c r="C142" s="2">
        <v>403</v>
      </c>
      <c r="D142" s="18">
        <v>1850</v>
      </c>
      <c r="E142" s="20">
        <v>45794</v>
      </c>
      <c r="F142" s="20">
        <v>45790</v>
      </c>
      <c r="G142" s="2">
        <f t="shared" si="2"/>
        <v>-4</v>
      </c>
      <c r="H142" s="8" t="s">
        <v>15</v>
      </c>
      <c r="I142" s="2">
        <f>G142*D142</f>
        <v>-7400</v>
      </c>
    </row>
    <row r="143" spans="1:9" x14ac:dyDescent="0.25">
      <c r="A143" s="4">
        <v>45775</v>
      </c>
      <c r="B143" s="2">
        <v>203</v>
      </c>
      <c r="C143" s="2">
        <v>404</v>
      </c>
      <c r="D143" s="18">
        <v>55.5</v>
      </c>
      <c r="E143" s="20">
        <v>45777</v>
      </c>
      <c r="F143" s="20">
        <v>45777</v>
      </c>
      <c r="G143" s="2">
        <f t="shared" si="2"/>
        <v>0</v>
      </c>
      <c r="H143" s="11" t="s">
        <v>13</v>
      </c>
      <c r="I143" s="2">
        <f>G143*D143</f>
        <v>0</v>
      </c>
    </row>
    <row r="144" spans="1:9" x14ac:dyDescent="0.25">
      <c r="A144" s="4">
        <v>45775</v>
      </c>
      <c r="B144" s="2">
        <v>1948</v>
      </c>
      <c r="C144" s="2">
        <v>405</v>
      </c>
      <c r="D144" s="18">
        <v>57.79</v>
      </c>
      <c r="E144" s="20">
        <v>45765</v>
      </c>
      <c r="F144" s="20">
        <v>45765</v>
      </c>
      <c r="G144" s="2">
        <f t="shared" si="2"/>
        <v>0</v>
      </c>
      <c r="H144" s="11" t="s">
        <v>13</v>
      </c>
      <c r="I144" s="2">
        <f>G144*D144</f>
        <v>0</v>
      </c>
    </row>
    <row r="145" spans="1:9" x14ac:dyDescent="0.25">
      <c r="A145" s="4">
        <v>45775</v>
      </c>
      <c r="B145" s="2">
        <v>1431</v>
      </c>
      <c r="C145" s="2">
        <v>406</v>
      </c>
      <c r="D145" s="18">
        <v>1276.8</v>
      </c>
      <c r="E145" s="20">
        <v>45799</v>
      </c>
      <c r="F145" s="20">
        <v>45799</v>
      </c>
      <c r="G145" s="2">
        <f t="shared" si="2"/>
        <v>0</v>
      </c>
      <c r="H145" s="9" t="s">
        <v>11</v>
      </c>
      <c r="I145" s="2">
        <f>G145*D145</f>
        <v>0</v>
      </c>
    </row>
    <row r="146" spans="1:9" x14ac:dyDescent="0.25">
      <c r="A146" s="4">
        <v>45775</v>
      </c>
      <c r="B146" s="2">
        <v>2188</v>
      </c>
      <c r="C146" s="2">
        <v>407</v>
      </c>
      <c r="D146">
        <v>759</v>
      </c>
      <c r="E146" s="20">
        <v>45800</v>
      </c>
      <c r="F146" s="20">
        <v>45798</v>
      </c>
      <c r="G146" s="2">
        <f t="shared" si="2"/>
        <v>-2</v>
      </c>
      <c r="H146" s="19" t="s">
        <v>24</v>
      </c>
      <c r="I146" s="2">
        <f>G146*D146</f>
        <v>-1518</v>
      </c>
    </row>
    <row r="147" spans="1:9" x14ac:dyDescent="0.25">
      <c r="A147" s="4">
        <v>45775</v>
      </c>
      <c r="B147" s="2">
        <v>22</v>
      </c>
      <c r="C147" s="2">
        <v>408</v>
      </c>
      <c r="D147">
        <v>445946.54</v>
      </c>
      <c r="E147" s="20">
        <v>45799</v>
      </c>
      <c r="F147" s="20">
        <v>45798</v>
      </c>
      <c r="G147" s="2">
        <f t="shared" si="2"/>
        <v>-1</v>
      </c>
      <c r="H147" s="8" t="s">
        <v>15</v>
      </c>
      <c r="I147" s="2">
        <f>G147*D147</f>
        <v>-445946.54</v>
      </c>
    </row>
    <row r="148" spans="1:9" x14ac:dyDescent="0.25">
      <c r="A148" s="4">
        <v>45777</v>
      </c>
      <c r="B148" s="2">
        <v>2189</v>
      </c>
      <c r="C148" s="2">
        <v>409</v>
      </c>
      <c r="D148" s="18">
        <v>3000</v>
      </c>
      <c r="E148" s="20">
        <v>45805</v>
      </c>
      <c r="F148" s="20">
        <v>45804</v>
      </c>
      <c r="G148" s="2">
        <f t="shared" si="2"/>
        <v>-1</v>
      </c>
      <c r="H148" s="8" t="s">
        <v>15</v>
      </c>
      <c r="I148" s="2">
        <f>G148*D148</f>
        <v>-3000</v>
      </c>
    </row>
    <row r="149" spans="1:9" x14ac:dyDescent="0.25">
      <c r="A149" s="4">
        <v>45777</v>
      </c>
      <c r="B149" s="2">
        <v>1981</v>
      </c>
      <c r="C149" s="2">
        <v>410</v>
      </c>
      <c r="D149" s="18">
        <v>7510.89</v>
      </c>
      <c r="E149" s="20">
        <v>45805</v>
      </c>
      <c r="F149" s="20">
        <v>45804</v>
      </c>
      <c r="G149" s="2">
        <f t="shared" si="2"/>
        <v>-1</v>
      </c>
      <c r="H149" s="8" t="s">
        <v>15</v>
      </c>
      <c r="I149" s="2">
        <f>G149*D149</f>
        <v>-7510.89</v>
      </c>
    </row>
    <row r="150" spans="1:9" x14ac:dyDescent="0.25">
      <c r="A150" s="4">
        <v>45777</v>
      </c>
      <c r="B150" s="2">
        <v>1981</v>
      </c>
      <c r="C150" s="2">
        <v>411</v>
      </c>
      <c r="D150" s="18">
        <v>2926.98</v>
      </c>
      <c r="E150" s="20">
        <v>45805</v>
      </c>
      <c r="F150" s="20">
        <v>45804</v>
      </c>
      <c r="G150" s="2">
        <f t="shared" si="2"/>
        <v>-1</v>
      </c>
      <c r="H150" s="8" t="s">
        <v>15</v>
      </c>
      <c r="I150" s="2">
        <f>G150*D150</f>
        <v>-2926.98</v>
      </c>
    </row>
    <row r="151" spans="1:9" x14ac:dyDescent="0.25">
      <c r="A151" s="4">
        <v>45777</v>
      </c>
      <c r="B151" s="2">
        <v>2121</v>
      </c>
      <c r="C151" s="2">
        <v>412</v>
      </c>
      <c r="D151" s="18">
        <v>18233.03</v>
      </c>
      <c r="E151" s="20">
        <v>45805</v>
      </c>
      <c r="F151" s="20">
        <v>45798</v>
      </c>
      <c r="G151" s="2">
        <f t="shared" si="2"/>
        <v>-7</v>
      </c>
      <c r="H151" s="8" t="s">
        <v>15</v>
      </c>
      <c r="I151" s="2">
        <f>G151*D151</f>
        <v>-127631.20999999999</v>
      </c>
    </row>
    <row r="152" spans="1:9" x14ac:dyDescent="0.25">
      <c r="A152" s="4">
        <v>45777</v>
      </c>
      <c r="B152" s="2">
        <v>1428</v>
      </c>
      <c r="C152" s="2">
        <v>413</v>
      </c>
      <c r="D152" s="18">
        <v>620.16</v>
      </c>
      <c r="E152" s="20">
        <v>45804</v>
      </c>
      <c r="F152" s="20">
        <v>45799</v>
      </c>
      <c r="G152" s="2">
        <f t="shared" si="2"/>
        <v>-5</v>
      </c>
      <c r="H152" s="9" t="s">
        <v>11</v>
      </c>
      <c r="I152" s="2">
        <f>G152*D152</f>
        <v>-3100.7999999999997</v>
      </c>
    </row>
    <row r="153" spans="1:9" x14ac:dyDescent="0.25">
      <c r="A153" s="4">
        <v>45777</v>
      </c>
      <c r="B153" s="2">
        <v>2184</v>
      </c>
      <c r="C153" s="2">
        <v>414</v>
      </c>
      <c r="D153" s="18">
        <v>933.13</v>
      </c>
      <c r="E153" s="20">
        <v>45835</v>
      </c>
      <c r="F153" s="20">
        <v>45834</v>
      </c>
      <c r="G153" s="2">
        <f t="shared" si="2"/>
        <v>-1</v>
      </c>
      <c r="H153" s="17" t="s">
        <v>12</v>
      </c>
      <c r="I153" s="2">
        <f>G153*D153</f>
        <v>-933.13</v>
      </c>
    </row>
    <row r="154" spans="1:9" x14ac:dyDescent="0.25">
      <c r="A154" s="4">
        <v>45777</v>
      </c>
      <c r="B154" s="2">
        <v>227</v>
      </c>
      <c r="C154" s="2">
        <v>415</v>
      </c>
      <c r="D154" s="18">
        <v>32.29</v>
      </c>
      <c r="E154" s="20">
        <v>45805</v>
      </c>
      <c r="F154" s="20">
        <v>45784</v>
      </c>
      <c r="G154" s="2">
        <f t="shared" si="2"/>
        <v>-21</v>
      </c>
      <c r="H154" s="12" t="s">
        <v>16</v>
      </c>
      <c r="I154" s="2">
        <f>G154*D154</f>
        <v>-678.09</v>
      </c>
    </row>
    <row r="155" spans="1:9" x14ac:dyDescent="0.25">
      <c r="A155" s="4">
        <v>45777</v>
      </c>
      <c r="B155" s="2">
        <v>1360</v>
      </c>
      <c r="C155" s="2">
        <v>416</v>
      </c>
      <c r="D155" s="18">
        <v>15647.52</v>
      </c>
      <c r="E155" s="20">
        <v>45806</v>
      </c>
      <c r="F155" s="20">
        <v>45803</v>
      </c>
      <c r="G155" s="2">
        <f t="shared" si="2"/>
        <v>-3</v>
      </c>
      <c r="H155" s="8" t="s">
        <v>15</v>
      </c>
      <c r="I155" s="2">
        <f>G155*D155</f>
        <v>-46942.559999999998</v>
      </c>
    </row>
    <row r="156" spans="1:9" x14ac:dyDescent="0.25">
      <c r="A156" s="4">
        <v>45777</v>
      </c>
      <c r="B156" s="2">
        <v>688</v>
      </c>
      <c r="C156" s="2">
        <v>417</v>
      </c>
      <c r="D156" s="18">
        <v>200</v>
      </c>
      <c r="E156" s="20">
        <v>45806</v>
      </c>
      <c r="F156" s="20">
        <v>45803</v>
      </c>
      <c r="G156" s="2">
        <f t="shared" si="2"/>
        <v>-3</v>
      </c>
      <c r="H156" s="8" t="s">
        <v>15</v>
      </c>
      <c r="I156" s="2">
        <f>G156*D156</f>
        <v>-600</v>
      </c>
    </row>
    <row r="157" spans="1:9" x14ac:dyDescent="0.25">
      <c r="A157" s="4">
        <v>45777</v>
      </c>
      <c r="B157" s="2">
        <v>346</v>
      </c>
      <c r="C157" s="2">
        <v>418</v>
      </c>
      <c r="D157" s="18">
        <v>116.56</v>
      </c>
      <c r="E157" s="20">
        <v>45777</v>
      </c>
      <c r="F157" s="20">
        <v>45777</v>
      </c>
      <c r="G157" s="2">
        <f t="shared" si="2"/>
        <v>0</v>
      </c>
      <c r="H157" s="14" t="s">
        <v>17</v>
      </c>
      <c r="I157" s="2">
        <f>G157*D157</f>
        <v>0</v>
      </c>
    </row>
    <row r="158" spans="1:9" x14ac:dyDescent="0.25">
      <c r="A158" s="4">
        <v>45777</v>
      </c>
      <c r="B158" s="2">
        <v>357</v>
      </c>
      <c r="C158" s="2">
        <v>419</v>
      </c>
      <c r="D158" s="18">
        <v>10</v>
      </c>
      <c r="E158" s="20">
        <v>45777</v>
      </c>
      <c r="F158" s="20">
        <v>45777</v>
      </c>
      <c r="G158" s="2">
        <f t="shared" si="2"/>
        <v>0</v>
      </c>
      <c r="H158" s="14" t="s">
        <v>17</v>
      </c>
      <c r="I158" s="2">
        <f>G158*D158</f>
        <v>0</v>
      </c>
    </row>
    <row r="159" spans="1:9" x14ac:dyDescent="0.25">
      <c r="A159" s="4">
        <v>45777</v>
      </c>
      <c r="B159" s="2">
        <v>505</v>
      </c>
      <c r="C159" s="2">
        <v>420</v>
      </c>
      <c r="D159" s="18">
        <v>2376</v>
      </c>
      <c r="E159" s="20">
        <v>45807</v>
      </c>
      <c r="F159" s="20">
        <v>45790</v>
      </c>
      <c r="G159" s="2">
        <f t="shared" si="2"/>
        <v>-17</v>
      </c>
      <c r="H159" s="8" t="s">
        <v>15</v>
      </c>
      <c r="I159" s="2">
        <f>G159*D159</f>
        <v>-40392</v>
      </c>
    </row>
    <row r="160" spans="1:9" x14ac:dyDescent="0.25">
      <c r="A160" s="4">
        <v>45777</v>
      </c>
      <c r="B160" s="2">
        <v>2190</v>
      </c>
      <c r="C160" s="2">
        <v>421</v>
      </c>
      <c r="D160" s="18">
        <v>131.62</v>
      </c>
      <c r="E160" s="20">
        <v>45807</v>
      </c>
      <c r="F160" s="20">
        <v>45803</v>
      </c>
      <c r="G160" s="2">
        <f t="shared" si="2"/>
        <v>-4</v>
      </c>
      <c r="H160" s="8" t="s">
        <v>15</v>
      </c>
      <c r="I160" s="2">
        <f>G160*D160</f>
        <v>-526.48</v>
      </c>
    </row>
    <row r="161" spans="1:9" x14ac:dyDescent="0.25">
      <c r="A161" s="4">
        <v>45777</v>
      </c>
      <c r="B161" s="2">
        <v>2101</v>
      </c>
      <c r="C161" s="2">
        <v>422</v>
      </c>
      <c r="D161" s="18">
        <v>206.44</v>
      </c>
      <c r="E161" s="20">
        <v>45808</v>
      </c>
      <c r="F161" s="20">
        <v>45807</v>
      </c>
      <c r="G161" s="2">
        <f t="shared" si="2"/>
        <v>-1</v>
      </c>
      <c r="H161" s="9" t="s">
        <v>11</v>
      </c>
      <c r="I161" s="2">
        <f>G161*D161</f>
        <v>-206.44</v>
      </c>
    </row>
    <row r="162" spans="1:9" x14ac:dyDescent="0.25">
      <c r="A162" s="4">
        <v>45777</v>
      </c>
      <c r="B162" s="2">
        <v>1685</v>
      </c>
      <c r="C162" s="2">
        <v>427</v>
      </c>
      <c r="D162" s="18">
        <v>1600</v>
      </c>
      <c r="E162" s="20">
        <v>45808</v>
      </c>
      <c r="F162" s="20">
        <v>45803</v>
      </c>
      <c r="G162" s="2">
        <f t="shared" si="2"/>
        <v>-5</v>
      </c>
      <c r="H162" s="8" t="s">
        <v>15</v>
      </c>
      <c r="I162" s="2">
        <f>G162*D162</f>
        <v>-8000</v>
      </c>
    </row>
    <row r="163" spans="1:9" x14ac:dyDescent="0.25">
      <c r="A163" s="4">
        <v>45777</v>
      </c>
      <c r="B163" s="2">
        <v>1685</v>
      </c>
      <c r="C163" s="2">
        <v>428</v>
      </c>
      <c r="D163" s="18">
        <v>1514.75</v>
      </c>
      <c r="E163" s="20">
        <v>45808</v>
      </c>
      <c r="F163" s="20">
        <v>45803</v>
      </c>
      <c r="G163" s="2">
        <f t="shared" si="2"/>
        <v>-5</v>
      </c>
      <c r="H163" s="8" t="s">
        <v>15</v>
      </c>
      <c r="I163" s="2">
        <f>G163*D163</f>
        <v>-7573.75</v>
      </c>
    </row>
    <row r="164" spans="1:9" x14ac:dyDescent="0.25">
      <c r="A164" s="4">
        <v>45785</v>
      </c>
      <c r="B164" s="2">
        <v>734</v>
      </c>
      <c r="C164" s="2">
        <v>429</v>
      </c>
      <c r="D164" s="18">
        <v>2737.5</v>
      </c>
      <c r="E164" s="20">
        <v>45785</v>
      </c>
      <c r="F164" s="20">
        <v>45785</v>
      </c>
      <c r="G164" s="2">
        <f t="shared" si="2"/>
        <v>0</v>
      </c>
      <c r="H164" s="8" t="s">
        <v>15</v>
      </c>
      <c r="I164" s="2">
        <f>G164*D164</f>
        <v>0</v>
      </c>
    </row>
    <row r="165" spans="1:9" x14ac:dyDescent="0.25">
      <c r="A165" s="4">
        <v>45785</v>
      </c>
      <c r="B165" s="2">
        <v>1952</v>
      </c>
      <c r="C165" s="2">
        <v>430</v>
      </c>
      <c r="D165" s="18">
        <v>8.42</v>
      </c>
      <c r="E165" s="20">
        <v>45785</v>
      </c>
      <c r="F165" s="20">
        <v>45785</v>
      </c>
      <c r="G165" s="2">
        <f t="shared" si="2"/>
        <v>0</v>
      </c>
      <c r="H165" s="12" t="s">
        <v>16</v>
      </c>
      <c r="I165" s="2">
        <f>G165*D165</f>
        <v>0</v>
      </c>
    </row>
    <row r="166" spans="1:9" x14ac:dyDescent="0.25">
      <c r="A166" s="4">
        <v>45785</v>
      </c>
      <c r="B166" s="2">
        <v>1731</v>
      </c>
      <c r="C166" s="2">
        <v>431</v>
      </c>
      <c r="D166" s="18">
        <v>69.3</v>
      </c>
      <c r="E166" s="20">
        <v>45808</v>
      </c>
      <c r="F166" s="20">
        <v>45808</v>
      </c>
      <c r="G166" s="2">
        <f t="shared" si="2"/>
        <v>0</v>
      </c>
      <c r="H166" s="12" t="s">
        <v>16</v>
      </c>
      <c r="I166" s="2">
        <f>G166*D166</f>
        <v>0</v>
      </c>
    </row>
    <row r="167" spans="1:9" x14ac:dyDescent="0.25">
      <c r="A167" s="4">
        <v>45785</v>
      </c>
      <c r="B167" s="2">
        <v>848</v>
      </c>
      <c r="C167" s="2">
        <v>432</v>
      </c>
      <c r="D167" s="18">
        <v>3182.49</v>
      </c>
      <c r="E167" s="20">
        <v>45813</v>
      </c>
      <c r="F167" s="20">
        <v>45813</v>
      </c>
      <c r="G167" s="2">
        <f t="shared" si="2"/>
        <v>0</v>
      </c>
      <c r="H167" s="12" t="s">
        <v>16</v>
      </c>
      <c r="I167" s="2">
        <f>G167*D167</f>
        <v>0</v>
      </c>
    </row>
    <row r="168" spans="1:9" x14ac:dyDescent="0.25">
      <c r="A168" s="4">
        <v>45785</v>
      </c>
      <c r="B168" s="2">
        <v>659</v>
      </c>
      <c r="C168" s="2">
        <v>433</v>
      </c>
      <c r="D168" s="18">
        <v>171.94</v>
      </c>
      <c r="E168" s="20">
        <v>45808</v>
      </c>
      <c r="F168" s="20">
        <v>45807</v>
      </c>
      <c r="G168" s="2">
        <f t="shared" si="2"/>
        <v>-1</v>
      </c>
      <c r="H168" s="11" t="s">
        <v>13</v>
      </c>
      <c r="I168" s="2">
        <f>G168*D168</f>
        <v>-171.94</v>
      </c>
    </row>
    <row r="169" spans="1:9" x14ac:dyDescent="0.25">
      <c r="A169" s="4">
        <v>45785</v>
      </c>
      <c r="B169" s="2">
        <v>884</v>
      </c>
      <c r="C169" s="2">
        <v>434</v>
      </c>
      <c r="D169" s="18">
        <v>997.19</v>
      </c>
      <c r="E169" s="20">
        <v>45807</v>
      </c>
      <c r="F169" s="20">
        <v>45807</v>
      </c>
      <c r="G169" s="2">
        <f t="shared" si="2"/>
        <v>0</v>
      </c>
      <c r="H169" s="12" t="s">
        <v>16</v>
      </c>
      <c r="I169" s="2">
        <f>G169*D169</f>
        <v>0</v>
      </c>
    </row>
    <row r="170" spans="1:9" x14ac:dyDescent="0.25">
      <c r="A170" s="4">
        <v>45785</v>
      </c>
      <c r="B170" s="2">
        <v>180</v>
      </c>
      <c r="C170" s="2">
        <v>435</v>
      </c>
      <c r="D170" s="18">
        <v>191.25</v>
      </c>
      <c r="E170" s="20">
        <v>45838</v>
      </c>
      <c r="F170" s="20">
        <v>45834</v>
      </c>
      <c r="G170" s="2">
        <f t="shared" si="2"/>
        <v>-4</v>
      </c>
      <c r="H170" s="11" t="s">
        <v>13</v>
      </c>
      <c r="I170" s="2">
        <f>G170*D170</f>
        <v>-765</v>
      </c>
    </row>
    <row r="171" spans="1:9" x14ac:dyDescent="0.25">
      <c r="A171" s="4">
        <v>45785</v>
      </c>
      <c r="B171" s="2">
        <v>389</v>
      </c>
      <c r="C171" s="2">
        <v>436</v>
      </c>
      <c r="D171" s="18">
        <v>235.34</v>
      </c>
      <c r="E171" s="20">
        <v>45814</v>
      </c>
      <c r="F171" s="20">
        <v>45814</v>
      </c>
      <c r="G171" s="2">
        <f t="shared" si="2"/>
        <v>0</v>
      </c>
      <c r="H171" s="8" t="s">
        <v>15</v>
      </c>
      <c r="I171" s="2">
        <f>G171*D171</f>
        <v>0</v>
      </c>
    </row>
    <row r="172" spans="1:9" x14ac:dyDescent="0.25">
      <c r="A172" s="4">
        <v>45785</v>
      </c>
      <c r="B172" s="2">
        <v>1821</v>
      </c>
      <c r="C172" s="2">
        <v>437</v>
      </c>
      <c r="D172" s="18">
        <v>2923.04</v>
      </c>
      <c r="E172" s="20">
        <v>45813</v>
      </c>
      <c r="F172" s="20">
        <v>45813</v>
      </c>
      <c r="G172" s="2">
        <f t="shared" si="2"/>
        <v>0</v>
      </c>
      <c r="H172" s="8" t="s">
        <v>15</v>
      </c>
      <c r="I172" s="2">
        <f>G172*D172</f>
        <v>0</v>
      </c>
    </row>
    <row r="173" spans="1:9" x14ac:dyDescent="0.25">
      <c r="A173" s="4">
        <v>45785</v>
      </c>
      <c r="B173" s="2">
        <v>1821</v>
      </c>
      <c r="C173" s="2">
        <v>438</v>
      </c>
      <c r="D173" s="18">
        <v>2901.36</v>
      </c>
      <c r="E173" s="20">
        <v>45813</v>
      </c>
      <c r="F173" s="20">
        <v>45813</v>
      </c>
      <c r="G173" s="2">
        <f t="shared" si="2"/>
        <v>0</v>
      </c>
      <c r="H173" s="8" t="s">
        <v>15</v>
      </c>
      <c r="I173" s="2">
        <f>G173*D173</f>
        <v>0</v>
      </c>
    </row>
    <row r="174" spans="1:9" x14ac:dyDescent="0.25">
      <c r="A174" s="4">
        <v>45785</v>
      </c>
      <c r="B174" s="2">
        <v>1821</v>
      </c>
      <c r="C174" s="2">
        <v>439</v>
      </c>
      <c r="D174" s="18">
        <v>3356.42</v>
      </c>
      <c r="E174" s="20">
        <v>45813</v>
      </c>
      <c r="F174" s="20">
        <v>45813</v>
      </c>
      <c r="G174" s="2">
        <f t="shared" si="2"/>
        <v>0</v>
      </c>
      <c r="H174" s="8" t="s">
        <v>15</v>
      </c>
      <c r="I174" s="2">
        <f>G174*D174</f>
        <v>0</v>
      </c>
    </row>
    <row r="175" spans="1:9" x14ac:dyDescent="0.25">
      <c r="A175" s="4">
        <v>45785</v>
      </c>
      <c r="B175" s="2">
        <v>1821</v>
      </c>
      <c r="C175" s="2">
        <v>440</v>
      </c>
      <c r="D175" s="18">
        <v>16556.849999999999</v>
      </c>
      <c r="E175" s="20">
        <v>45813</v>
      </c>
      <c r="F175" s="20">
        <v>45813</v>
      </c>
      <c r="G175" s="2">
        <f t="shared" si="2"/>
        <v>0</v>
      </c>
      <c r="H175" s="8" t="s">
        <v>15</v>
      </c>
      <c r="I175" s="2">
        <f>G175*D175</f>
        <v>0</v>
      </c>
    </row>
    <row r="176" spans="1:9" x14ac:dyDescent="0.25">
      <c r="A176" s="4">
        <v>45785</v>
      </c>
      <c r="B176" s="2">
        <v>1821</v>
      </c>
      <c r="C176" s="2">
        <v>441</v>
      </c>
      <c r="D176" s="18">
        <v>3078</v>
      </c>
      <c r="E176" s="20">
        <v>45813</v>
      </c>
      <c r="F176" s="20">
        <v>45813</v>
      </c>
      <c r="G176" s="2">
        <f t="shared" si="2"/>
        <v>0</v>
      </c>
      <c r="H176" s="8" t="s">
        <v>15</v>
      </c>
      <c r="I176" s="2">
        <f>G176*D176</f>
        <v>0</v>
      </c>
    </row>
    <row r="177" spans="1:9" x14ac:dyDescent="0.25">
      <c r="A177" s="4">
        <v>45785</v>
      </c>
      <c r="B177" s="2">
        <v>1821</v>
      </c>
      <c r="C177" s="2">
        <v>442</v>
      </c>
      <c r="D177" s="18">
        <v>8057.41</v>
      </c>
      <c r="E177" s="20">
        <v>45813</v>
      </c>
      <c r="F177" s="20">
        <v>45813</v>
      </c>
      <c r="G177" s="2">
        <f t="shared" si="2"/>
        <v>0</v>
      </c>
      <c r="H177" s="8" t="s">
        <v>15</v>
      </c>
      <c r="I177" s="2">
        <f>G177*D177</f>
        <v>0</v>
      </c>
    </row>
    <row r="178" spans="1:9" x14ac:dyDescent="0.25">
      <c r="A178" s="4">
        <v>45785</v>
      </c>
      <c r="B178" s="2">
        <v>1600</v>
      </c>
      <c r="C178" s="2">
        <v>443</v>
      </c>
      <c r="D178" s="18">
        <v>52.6</v>
      </c>
      <c r="E178" s="20">
        <v>45792</v>
      </c>
      <c r="F178" s="20">
        <v>45792</v>
      </c>
      <c r="G178" s="2">
        <f t="shared" si="2"/>
        <v>0</v>
      </c>
      <c r="H178" s="14" t="s">
        <v>17</v>
      </c>
      <c r="I178" s="2">
        <f>G178*D178</f>
        <v>0</v>
      </c>
    </row>
    <row r="179" spans="1:9" x14ac:dyDescent="0.25">
      <c r="A179" s="4">
        <v>45785</v>
      </c>
      <c r="B179" s="2">
        <v>1600</v>
      </c>
      <c r="C179" s="2">
        <v>444</v>
      </c>
      <c r="D179" s="18">
        <v>9.3800000000000008</v>
      </c>
      <c r="E179" s="20">
        <v>45792</v>
      </c>
      <c r="F179" s="20">
        <v>45792</v>
      </c>
      <c r="G179" s="2">
        <f t="shared" si="2"/>
        <v>0</v>
      </c>
      <c r="H179" s="14" t="s">
        <v>17</v>
      </c>
      <c r="I179" s="2">
        <f>G179*D179</f>
        <v>0</v>
      </c>
    </row>
    <row r="180" spans="1:9" x14ac:dyDescent="0.25">
      <c r="A180" s="4">
        <v>45785</v>
      </c>
      <c r="B180" s="2">
        <v>1821</v>
      </c>
      <c r="C180" s="2" t="s">
        <v>25</v>
      </c>
      <c r="D180" s="18">
        <v>612.24</v>
      </c>
      <c r="E180" s="20">
        <v>45813</v>
      </c>
      <c r="F180" s="20">
        <v>45813</v>
      </c>
      <c r="G180" s="2">
        <f t="shared" si="2"/>
        <v>0</v>
      </c>
      <c r="H180" s="15" t="s">
        <v>18</v>
      </c>
      <c r="I180" s="2">
        <f>G180*D180</f>
        <v>0</v>
      </c>
    </row>
    <row r="181" spans="1:9" x14ac:dyDescent="0.25">
      <c r="A181" s="4">
        <v>45785</v>
      </c>
      <c r="B181" s="2">
        <v>1821</v>
      </c>
      <c r="C181" s="2" t="s">
        <v>26</v>
      </c>
      <c r="D181" s="18">
        <v>1384.64</v>
      </c>
      <c r="E181" s="20">
        <v>45813</v>
      </c>
      <c r="F181" s="20">
        <v>45813</v>
      </c>
      <c r="G181" s="2">
        <f t="shared" si="2"/>
        <v>0</v>
      </c>
      <c r="H181" s="15" t="s">
        <v>18</v>
      </c>
      <c r="I181" s="2">
        <f>G181*D181</f>
        <v>0</v>
      </c>
    </row>
    <row r="182" spans="1:9" x14ac:dyDescent="0.25">
      <c r="A182" s="4">
        <v>45785</v>
      </c>
      <c r="B182" s="2">
        <v>1721</v>
      </c>
      <c r="C182" s="2">
        <v>445</v>
      </c>
      <c r="D182" s="18">
        <v>5038.46</v>
      </c>
      <c r="E182" s="20">
        <v>45815</v>
      </c>
      <c r="F182" s="20">
        <v>45814</v>
      </c>
      <c r="G182" s="2">
        <f t="shared" si="2"/>
        <v>-1</v>
      </c>
      <c r="H182" s="8" t="s">
        <v>15</v>
      </c>
      <c r="I182" s="2">
        <f>G182*D182</f>
        <v>-5038.46</v>
      </c>
    </row>
    <row r="183" spans="1:9" x14ac:dyDescent="0.25">
      <c r="A183" s="4">
        <v>45786</v>
      </c>
      <c r="B183" s="2">
        <v>2015</v>
      </c>
      <c r="C183" s="2">
        <v>446</v>
      </c>
      <c r="D183" s="18">
        <v>1725</v>
      </c>
      <c r="E183" s="20">
        <v>45808</v>
      </c>
      <c r="F183" s="20">
        <v>45807</v>
      </c>
      <c r="G183" s="2">
        <f t="shared" si="2"/>
        <v>-1</v>
      </c>
      <c r="H183" s="12" t="s">
        <v>16</v>
      </c>
      <c r="I183" s="2">
        <f>G183*D183</f>
        <v>-1725</v>
      </c>
    </row>
    <row r="184" spans="1:9" x14ac:dyDescent="0.25">
      <c r="A184" s="4">
        <v>45786</v>
      </c>
      <c r="B184" s="2">
        <v>366</v>
      </c>
      <c r="C184" s="2">
        <v>447</v>
      </c>
      <c r="D184" s="18">
        <v>16.5</v>
      </c>
      <c r="E184" s="20">
        <v>45808</v>
      </c>
      <c r="F184" s="20">
        <v>45807</v>
      </c>
      <c r="G184" s="2">
        <f t="shared" si="2"/>
        <v>-1</v>
      </c>
      <c r="H184" s="19" t="s">
        <v>27</v>
      </c>
      <c r="I184" s="2">
        <f>G184*D184</f>
        <v>-16.5</v>
      </c>
    </row>
    <row r="185" spans="1:9" x14ac:dyDescent="0.25">
      <c r="A185" s="4">
        <v>45786</v>
      </c>
      <c r="B185" s="2">
        <v>366</v>
      </c>
      <c r="C185" s="2">
        <v>448</v>
      </c>
      <c r="D185" s="18">
        <v>546.63</v>
      </c>
      <c r="E185" s="20">
        <v>45808</v>
      </c>
      <c r="F185" s="20">
        <v>45807</v>
      </c>
      <c r="G185" s="2">
        <f t="shared" si="2"/>
        <v>-1</v>
      </c>
      <c r="H185" s="13" t="s">
        <v>14</v>
      </c>
      <c r="I185" s="2">
        <f>G185*D185</f>
        <v>-546.63</v>
      </c>
    </row>
    <row r="186" spans="1:9" x14ac:dyDescent="0.25">
      <c r="A186" s="4">
        <v>45786</v>
      </c>
      <c r="B186" s="2">
        <v>368</v>
      </c>
      <c r="C186" s="2">
        <v>449</v>
      </c>
      <c r="D186" s="18">
        <v>41.8</v>
      </c>
      <c r="E186" s="20">
        <v>45807</v>
      </c>
      <c r="F186" s="20">
        <v>45807</v>
      </c>
      <c r="G186" s="2">
        <f t="shared" si="2"/>
        <v>0</v>
      </c>
      <c r="H186" s="10" t="s">
        <v>9</v>
      </c>
      <c r="I186" s="2">
        <f>G186*D186</f>
        <v>0</v>
      </c>
    </row>
    <row r="187" spans="1:9" x14ac:dyDescent="0.25">
      <c r="A187" s="4">
        <v>45786</v>
      </c>
      <c r="B187" s="2">
        <v>368</v>
      </c>
      <c r="C187" s="2">
        <v>450</v>
      </c>
      <c r="D187" s="18">
        <v>12.35</v>
      </c>
      <c r="E187" s="20">
        <v>45807</v>
      </c>
      <c r="F187" s="20">
        <v>45807</v>
      </c>
      <c r="G187" s="2">
        <f t="shared" si="2"/>
        <v>0</v>
      </c>
      <c r="H187" s="10" t="s">
        <v>9</v>
      </c>
      <c r="I187" s="2">
        <f>G187*D187</f>
        <v>0</v>
      </c>
    </row>
    <row r="188" spans="1:9" x14ac:dyDescent="0.25">
      <c r="A188" s="4">
        <v>45786</v>
      </c>
      <c r="B188" s="2">
        <v>368</v>
      </c>
      <c r="C188" s="2">
        <v>451</v>
      </c>
      <c r="D188" s="18">
        <v>156.85</v>
      </c>
      <c r="E188" s="20">
        <v>45807</v>
      </c>
      <c r="F188" s="20">
        <v>45807</v>
      </c>
      <c r="G188" s="2">
        <f t="shared" si="2"/>
        <v>0</v>
      </c>
      <c r="H188" s="10" t="s">
        <v>9</v>
      </c>
      <c r="I188" s="2">
        <f>G188*D188</f>
        <v>0</v>
      </c>
    </row>
    <row r="189" spans="1:9" x14ac:dyDescent="0.25">
      <c r="A189" s="4">
        <v>45791</v>
      </c>
      <c r="B189" s="2">
        <v>1791</v>
      </c>
      <c r="C189" s="2">
        <v>455</v>
      </c>
      <c r="D189" s="18">
        <v>11440</v>
      </c>
      <c r="E189" s="20">
        <v>45820</v>
      </c>
      <c r="F189" s="20">
        <v>45818</v>
      </c>
      <c r="G189" s="2">
        <f t="shared" si="2"/>
        <v>-2</v>
      </c>
      <c r="H189" s="12" t="s">
        <v>16</v>
      </c>
      <c r="I189" s="2">
        <f>G189*D189</f>
        <v>-22880</v>
      </c>
    </row>
    <row r="190" spans="1:9" x14ac:dyDescent="0.25">
      <c r="A190" s="4">
        <v>45791</v>
      </c>
      <c r="B190" s="2">
        <v>2024</v>
      </c>
      <c r="C190" s="2">
        <v>456</v>
      </c>
      <c r="D190" s="18">
        <v>40</v>
      </c>
      <c r="E190" s="20">
        <v>45808</v>
      </c>
      <c r="F190" s="20">
        <v>45808</v>
      </c>
      <c r="G190" s="2">
        <f t="shared" si="2"/>
        <v>0</v>
      </c>
      <c r="H190" s="13" t="s">
        <v>14</v>
      </c>
      <c r="I190" s="2">
        <f>G190*D190</f>
        <v>0</v>
      </c>
    </row>
    <row r="191" spans="1:9" x14ac:dyDescent="0.25">
      <c r="A191" s="4">
        <v>45791</v>
      </c>
      <c r="B191" s="2">
        <v>91</v>
      </c>
      <c r="C191" s="2">
        <v>457</v>
      </c>
      <c r="D191" s="18">
        <v>63.46</v>
      </c>
      <c r="E191" s="20">
        <v>45803</v>
      </c>
      <c r="F191" s="20">
        <v>45799</v>
      </c>
      <c r="G191" s="2">
        <f t="shared" si="2"/>
        <v>-4</v>
      </c>
      <c r="H191" s="10" t="s">
        <v>9</v>
      </c>
      <c r="I191" s="2">
        <f>G191*D191</f>
        <v>-253.84</v>
      </c>
    </row>
    <row r="192" spans="1:9" x14ac:dyDescent="0.25">
      <c r="A192" s="4">
        <v>45791</v>
      </c>
      <c r="B192" s="2">
        <v>323</v>
      </c>
      <c r="C192" s="2">
        <v>458</v>
      </c>
      <c r="D192" s="18">
        <v>29.3</v>
      </c>
      <c r="E192" s="20">
        <v>45818</v>
      </c>
      <c r="F192" s="20">
        <v>45817</v>
      </c>
      <c r="G192" s="2">
        <f t="shared" si="2"/>
        <v>-1</v>
      </c>
      <c r="H192" s="13" t="s">
        <v>14</v>
      </c>
      <c r="I192" s="2">
        <f>G192*D192</f>
        <v>-29.3</v>
      </c>
    </row>
    <row r="193" spans="1:9" x14ac:dyDescent="0.25">
      <c r="A193" s="4">
        <v>45791</v>
      </c>
      <c r="B193" s="2">
        <v>323</v>
      </c>
      <c r="C193" s="2">
        <v>459</v>
      </c>
      <c r="D193" s="18">
        <v>45.77</v>
      </c>
      <c r="E193" s="20">
        <v>45818</v>
      </c>
      <c r="F193" s="20">
        <v>45818</v>
      </c>
      <c r="G193" s="2">
        <f t="shared" si="2"/>
        <v>0</v>
      </c>
      <c r="H193" s="13" t="s">
        <v>14</v>
      </c>
      <c r="I193" s="2">
        <f>G193*D193</f>
        <v>0</v>
      </c>
    </row>
    <row r="194" spans="1:9" x14ac:dyDescent="0.25">
      <c r="A194" s="4">
        <v>45791</v>
      </c>
      <c r="B194" s="2">
        <v>91</v>
      </c>
      <c r="C194" s="2">
        <v>460</v>
      </c>
      <c r="D194" s="18">
        <v>655.34</v>
      </c>
      <c r="E194" s="20">
        <v>45803</v>
      </c>
      <c r="F194" s="20">
        <v>45799</v>
      </c>
      <c r="G194" s="2">
        <f t="shared" ref="G194:G257" si="3">F194-E194</f>
        <v>-4</v>
      </c>
      <c r="H194" s="10" t="s">
        <v>9</v>
      </c>
      <c r="I194" s="2">
        <f>G194*D194</f>
        <v>-2621.36</v>
      </c>
    </row>
    <row r="195" spans="1:9" x14ac:dyDescent="0.25">
      <c r="A195" s="4">
        <v>45791</v>
      </c>
      <c r="B195" s="2">
        <v>764</v>
      </c>
      <c r="C195" s="2">
        <v>461</v>
      </c>
      <c r="D195" s="18">
        <v>80</v>
      </c>
      <c r="E195" s="20">
        <v>45808</v>
      </c>
      <c r="F195" s="20">
        <v>45807</v>
      </c>
      <c r="G195" s="2">
        <f t="shared" si="3"/>
        <v>-1</v>
      </c>
      <c r="H195" s="12" t="s">
        <v>16</v>
      </c>
      <c r="I195" s="2">
        <f>G195*D195</f>
        <v>-80</v>
      </c>
    </row>
    <row r="196" spans="1:9" x14ac:dyDescent="0.25">
      <c r="A196" s="4">
        <v>45791</v>
      </c>
      <c r="B196" s="2">
        <v>1967</v>
      </c>
      <c r="C196" s="2">
        <v>462</v>
      </c>
      <c r="D196" s="18">
        <v>4062</v>
      </c>
      <c r="E196" s="20">
        <v>45808</v>
      </c>
      <c r="F196" s="20">
        <v>45803</v>
      </c>
      <c r="G196" s="2">
        <f t="shared" si="3"/>
        <v>-5</v>
      </c>
      <c r="H196" s="12" t="s">
        <v>16</v>
      </c>
      <c r="I196" s="2">
        <f>G196*D196</f>
        <v>-20310</v>
      </c>
    </row>
    <row r="197" spans="1:9" x14ac:dyDescent="0.25">
      <c r="A197" s="4">
        <v>45791</v>
      </c>
      <c r="B197" s="2">
        <v>1598</v>
      </c>
      <c r="C197" s="2">
        <v>463</v>
      </c>
      <c r="D197" s="18">
        <v>89.11</v>
      </c>
      <c r="E197" s="20">
        <v>45787</v>
      </c>
      <c r="F197" s="20">
        <v>45807</v>
      </c>
      <c r="G197" s="2">
        <f t="shared" si="3"/>
        <v>20</v>
      </c>
      <c r="H197" s="14" t="s">
        <v>17</v>
      </c>
      <c r="I197" s="2">
        <f>G197*D197</f>
        <v>1782.2</v>
      </c>
    </row>
    <row r="198" spans="1:9" x14ac:dyDescent="0.25">
      <c r="A198" s="4">
        <v>45791</v>
      </c>
      <c r="B198" s="2">
        <v>1788</v>
      </c>
      <c r="C198" s="2">
        <v>464</v>
      </c>
      <c r="D198" s="18">
        <v>450</v>
      </c>
      <c r="E198" s="20">
        <v>45808</v>
      </c>
      <c r="F198" s="20">
        <v>45807</v>
      </c>
      <c r="G198" s="2">
        <f t="shared" si="3"/>
        <v>-1</v>
      </c>
      <c r="H198" s="12" t="s">
        <v>16</v>
      </c>
      <c r="I198" s="2">
        <f>G198*D198</f>
        <v>-450</v>
      </c>
    </row>
    <row r="199" spans="1:9" x14ac:dyDescent="0.25">
      <c r="A199" s="4">
        <v>45791</v>
      </c>
      <c r="B199" s="2">
        <v>2016</v>
      </c>
      <c r="C199" s="2">
        <v>465</v>
      </c>
      <c r="D199" s="18">
        <v>1800</v>
      </c>
      <c r="E199" s="20">
        <v>45808</v>
      </c>
      <c r="F199" s="20">
        <v>45803</v>
      </c>
      <c r="G199" s="2">
        <f t="shared" si="3"/>
        <v>-5</v>
      </c>
      <c r="H199" s="8" t="s">
        <v>15</v>
      </c>
      <c r="I199" s="2">
        <f>G199*D199</f>
        <v>-9000</v>
      </c>
    </row>
    <row r="200" spans="1:9" x14ac:dyDescent="0.25">
      <c r="A200" s="4">
        <v>45791</v>
      </c>
      <c r="B200" s="2">
        <v>2016</v>
      </c>
      <c r="C200" s="2">
        <v>466</v>
      </c>
      <c r="D200" s="18">
        <v>2900</v>
      </c>
      <c r="E200" s="20">
        <v>45808</v>
      </c>
      <c r="F200" s="20">
        <v>45803</v>
      </c>
      <c r="G200" s="2">
        <f t="shared" si="3"/>
        <v>-5</v>
      </c>
      <c r="H200" s="8" t="s">
        <v>15</v>
      </c>
      <c r="I200" s="2">
        <f>G200*D200</f>
        <v>-14500</v>
      </c>
    </row>
    <row r="201" spans="1:9" x14ac:dyDescent="0.25">
      <c r="A201" s="4">
        <v>45791</v>
      </c>
      <c r="B201" s="2">
        <v>1821</v>
      </c>
      <c r="C201" s="2">
        <v>467</v>
      </c>
      <c r="D201" s="18">
        <v>26988.44</v>
      </c>
      <c r="E201" s="20">
        <v>45817</v>
      </c>
      <c r="F201" s="20">
        <v>45814</v>
      </c>
      <c r="G201" s="2">
        <f t="shared" si="3"/>
        <v>-3</v>
      </c>
      <c r="H201" s="8" t="s">
        <v>15</v>
      </c>
      <c r="I201" s="2">
        <f>G201*D201</f>
        <v>-80965.319999999992</v>
      </c>
    </row>
    <row r="202" spans="1:9" x14ac:dyDescent="0.25">
      <c r="A202" s="4">
        <v>45791</v>
      </c>
      <c r="B202" s="2">
        <v>1821</v>
      </c>
      <c r="C202" s="2">
        <v>468</v>
      </c>
      <c r="D202" s="18">
        <v>3570.8</v>
      </c>
      <c r="E202" s="20">
        <v>45817</v>
      </c>
      <c r="F202" s="20">
        <v>45814</v>
      </c>
      <c r="G202" s="2">
        <f t="shared" si="3"/>
        <v>-3</v>
      </c>
      <c r="H202" s="8" t="s">
        <v>15</v>
      </c>
      <c r="I202" s="2">
        <f>G202*D202</f>
        <v>-10712.400000000001</v>
      </c>
    </row>
    <row r="203" spans="1:9" x14ac:dyDescent="0.25">
      <c r="A203" s="4">
        <v>45791</v>
      </c>
      <c r="B203" s="2">
        <v>2</v>
      </c>
      <c r="C203" s="2">
        <v>469</v>
      </c>
      <c r="D203" s="18">
        <v>52861.63</v>
      </c>
      <c r="E203" s="20">
        <v>45817</v>
      </c>
      <c r="F203" s="20">
        <v>45814</v>
      </c>
      <c r="G203" s="2">
        <f t="shared" si="3"/>
        <v>-3</v>
      </c>
      <c r="H203" s="8" t="s">
        <v>15</v>
      </c>
      <c r="I203" s="2">
        <f>G203*D203</f>
        <v>-158584.88999999998</v>
      </c>
    </row>
    <row r="204" spans="1:9" x14ac:dyDescent="0.25">
      <c r="A204" s="4">
        <v>45791</v>
      </c>
      <c r="B204" s="2">
        <v>2</v>
      </c>
      <c r="C204" s="2">
        <v>470</v>
      </c>
      <c r="D204" s="18">
        <v>20669.560000000001</v>
      </c>
      <c r="E204" s="20">
        <v>45817</v>
      </c>
      <c r="F204" s="20">
        <v>45814</v>
      </c>
      <c r="G204" s="2">
        <f t="shared" si="3"/>
        <v>-3</v>
      </c>
      <c r="H204" s="8" t="s">
        <v>15</v>
      </c>
      <c r="I204" s="2">
        <f>G204*D204</f>
        <v>-62008.680000000008</v>
      </c>
    </row>
    <row r="205" spans="1:9" x14ac:dyDescent="0.25">
      <c r="A205" s="4">
        <v>45796</v>
      </c>
      <c r="B205" s="2">
        <v>1780</v>
      </c>
      <c r="C205" s="2">
        <v>471</v>
      </c>
      <c r="D205" s="18">
        <v>554.08000000000004</v>
      </c>
      <c r="E205" s="20">
        <v>45822</v>
      </c>
      <c r="F205" s="20">
        <v>45798</v>
      </c>
      <c r="G205" s="2">
        <f t="shared" si="3"/>
        <v>-24</v>
      </c>
      <c r="H205" s="12" t="s">
        <v>16</v>
      </c>
      <c r="I205" s="2">
        <f>G205*D205</f>
        <v>-13297.920000000002</v>
      </c>
    </row>
    <row r="206" spans="1:9" x14ac:dyDescent="0.25">
      <c r="A206" s="4">
        <v>45796</v>
      </c>
      <c r="B206" s="2">
        <v>2080</v>
      </c>
      <c r="C206" s="2">
        <v>472</v>
      </c>
      <c r="D206" s="18">
        <v>108.29</v>
      </c>
      <c r="E206" s="20">
        <v>45825</v>
      </c>
      <c r="F206" s="20">
        <v>45825</v>
      </c>
      <c r="G206" s="2">
        <f t="shared" si="3"/>
        <v>0</v>
      </c>
      <c r="H206" s="8" t="s">
        <v>15</v>
      </c>
      <c r="I206" s="2">
        <f>G206*D206</f>
        <v>0</v>
      </c>
    </row>
    <row r="207" spans="1:9" x14ac:dyDescent="0.25">
      <c r="A207" s="4">
        <v>45796</v>
      </c>
      <c r="B207" s="2">
        <v>2080</v>
      </c>
      <c r="C207" s="2">
        <v>473</v>
      </c>
      <c r="D207" s="18">
        <v>303.19</v>
      </c>
      <c r="E207" s="20">
        <v>45825</v>
      </c>
      <c r="F207" s="20">
        <v>45825</v>
      </c>
      <c r="G207" s="2">
        <f t="shared" si="3"/>
        <v>0</v>
      </c>
      <c r="H207" s="8" t="s">
        <v>15</v>
      </c>
      <c r="I207" s="2">
        <f>G207*D207</f>
        <v>0</v>
      </c>
    </row>
    <row r="208" spans="1:9" x14ac:dyDescent="0.25">
      <c r="A208" s="4">
        <v>45796</v>
      </c>
      <c r="B208" s="2">
        <v>2080</v>
      </c>
      <c r="C208" s="2">
        <v>474</v>
      </c>
      <c r="D208" s="18">
        <v>110.51</v>
      </c>
      <c r="E208" s="20">
        <v>45825</v>
      </c>
      <c r="F208" s="20">
        <v>45825</v>
      </c>
      <c r="G208" s="2">
        <f t="shared" si="3"/>
        <v>0</v>
      </c>
      <c r="H208" s="8" t="s">
        <v>15</v>
      </c>
      <c r="I208" s="2">
        <f>G208*D208</f>
        <v>0</v>
      </c>
    </row>
    <row r="209" spans="1:9" x14ac:dyDescent="0.25">
      <c r="A209" s="4">
        <v>45796</v>
      </c>
      <c r="B209" s="2">
        <v>2080</v>
      </c>
      <c r="C209" s="2">
        <v>475</v>
      </c>
      <c r="D209">
        <v>753.15</v>
      </c>
      <c r="E209" s="20">
        <v>45825</v>
      </c>
      <c r="F209" s="20">
        <v>45825</v>
      </c>
      <c r="G209" s="2">
        <f t="shared" si="3"/>
        <v>0</v>
      </c>
      <c r="H209" s="8" t="s">
        <v>15</v>
      </c>
      <c r="I209" s="2">
        <f>G209*D209</f>
        <v>0</v>
      </c>
    </row>
    <row r="210" spans="1:9" x14ac:dyDescent="0.25">
      <c r="A210" s="4">
        <v>45796</v>
      </c>
      <c r="B210" s="2">
        <v>2080</v>
      </c>
      <c r="C210" s="2">
        <v>476</v>
      </c>
      <c r="D210">
        <v>43</v>
      </c>
      <c r="E210" s="20">
        <v>45825</v>
      </c>
      <c r="F210" s="20">
        <v>45825</v>
      </c>
      <c r="G210" s="2">
        <f t="shared" si="3"/>
        <v>0</v>
      </c>
      <c r="H210" s="8" t="s">
        <v>15</v>
      </c>
      <c r="I210" s="2">
        <f>G210*D210</f>
        <v>0</v>
      </c>
    </row>
    <row r="211" spans="1:9" x14ac:dyDescent="0.25">
      <c r="A211" s="4">
        <v>45796</v>
      </c>
      <c r="B211" s="2">
        <v>2080</v>
      </c>
      <c r="C211" s="2">
        <v>477</v>
      </c>
      <c r="D211">
        <v>43</v>
      </c>
      <c r="E211" s="20">
        <v>45825</v>
      </c>
      <c r="F211" s="20">
        <v>45825</v>
      </c>
      <c r="G211" s="2">
        <f t="shared" si="3"/>
        <v>0</v>
      </c>
      <c r="H211" s="8" t="s">
        <v>15</v>
      </c>
      <c r="I211" s="2">
        <f>G211*D211</f>
        <v>0</v>
      </c>
    </row>
    <row r="212" spans="1:9" x14ac:dyDescent="0.25">
      <c r="A212" s="4">
        <v>45796</v>
      </c>
      <c r="B212" s="2">
        <v>2080</v>
      </c>
      <c r="C212" s="2">
        <v>478</v>
      </c>
      <c r="D212">
        <v>115.59</v>
      </c>
      <c r="E212" s="20">
        <v>45825</v>
      </c>
      <c r="F212" s="20">
        <v>45825</v>
      </c>
      <c r="G212" s="2">
        <f t="shared" si="3"/>
        <v>0</v>
      </c>
      <c r="H212" s="8" t="s">
        <v>15</v>
      </c>
      <c r="I212" s="2">
        <f>G212*D212</f>
        <v>0</v>
      </c>
    </row>
    <row r="213" spans="1:9" x14ac:dyDescent="0.25">
      <c r="A213" s="4">
        <v>45796</v>
      </c>
      <c r="B213" s="2">
        <v>2080</v>
      </c>
      <c r="C213" s="2">
        <v>479</v>
      </c>
      <c r="D213">
        <v>679.55</v>
      </c>
      <c r="E213" s="20">
        <v>45825</v>
      </c>
      <c r="F213" s="20">
        <v>45825</v>
      </c>
      <c r="G213" s="2">
        <f t="shared" si="3"/>
        <v>0</v>
      </c>
      <c r="H213" s="8" t="s">
        <v>15</v>
      </c>
      <c r="I213" s="2">
        <f>G213*D213</f>
        <v>0</v>
      </c>
    </row>
    <row r="214" spans="1:9" x14ac:dyDescent="0.25">
      <c r="A214" s="4">
        <v>45796</v>
      </c>
      <c r="B214" s="2">
        <v>2080</v>
      </c>
      <c r="C214" s="2">
        <v>480</v>
      </c>
      <c r="D214">
        <v>47</v>
      </c>
      <c r="E214" s="20">
        <v>45825</v>
      </c>
      <c r="F214" s="20">
        <v>45825</v>
      </c>
      <c r="G214" s="2">
        <f t="shared" si="3"/>
        <v>0</v>
      </c>
      <c r="H214" s="8" t="s">
        <v>15</v>
      </c>
      <c r="I214" s="2">
        <f>G214*D214</f>
        <v>0</v>
      </c>
    </row>
    <row r="215" spans="1:9" x14ac:dyDescent="0.25">
      <c r="A215" s="4">
        <v>45796</v>
      </c>
      <c r="B215" s="2">
        <v>2080</v>
      </c>
      <c r="C215" s="2">
        <v>481</v>
      </c>
      <c r="D215">
        <v>132.85</v>
      </c>
      <c r="E215" s="20">
        <v>45825</v>
      </c>
      <c r="F215" s="20">
        <v>45825</v>
      </c>
      <c r="G215" s="2">
        <f t="shared" si="3"/>
        <v>0</v>
      </c>
      <c r="H215" s="8" t="s">
        <v>15</v>
      </c>
      <c r="I215" s="2">
        <f>G215*D215</f>
        <v>0</v>
      </c>
    </row>
    <row r="216" spans="1:9" x14ac:dyDescent="0.25">
      <c r="A216" s="4">
        <v>45796</v>
      </c>
      <c r="B216" s="2">
        <v>2080</v>
      </c>
      <c r="C216" s="2">
        <v>482</v>
      </c>
      <c r="D216">
        <v>170.43</v>
      </c>
      <c r="E216" s="20">
        <v>45825</v>
      </c>
      <c r="F216" s="20">
        <v>45825</v>
      </c>
      <c r="G216" s="2">
        <f t="shared" si="3"/>
        <v>0</v>
      </c>
      <c r="H216" s="8" t="s">
        <v>15</v>
      </c>
      <c r="I216" s="2">
        <f>G216*D216</f>
        <v>0</v>
      </c>
    </row>
    <row r="217" spans="1:9" x14ac:dyDescent="0.25">
      <c r="A217" s="4">
        <v>45796</v>
      </c>
      <c r="B217" s="2">
        <v>2080</v>
      </c>
      <c r="C217" s="2">
        <v>483</v>
      </c>
      <c r="D217">
        <v>200</v>
      </c>
      <c r="E217" s="20">
        <v>45825</v>
      </c>
      <c r="F217" s="20">
        <v>45825</v>
      </c>
      <c r="G217" s="2">
        <f t="shared" si="3"/>
        <v>0</v>
      </c>
      <c r="H217" s="8" t="s">
        <v>15</v>
      </c>
      <c r="I217" s="2">
        <f>G217*D217</f>
        <v>0</v>
      </c>
    </row>
    <row r="218" spans="1:9" x14ac:dyDescent="0.25">
      <c r="A218" s="4">
        <v>45796</v>
      </c>
      <c r="B218" s="2">
        <v>1986</v>
      </c>
      <c r="C218" s="2">
        <v>484</v>
      </c>
      <c r="D218">
        <v>133.03</v>
      </c>
      <c r="E218" s="20">
        <v>45806</v>
      </c>
      <c r="F218" s="20">
        <v>45806</v>
      </c>
      <c r="G218" s="2">
        <f t="shared" si="3"/>
        <v>0</v>
      </c>
      <c r="H218" s="8" t="s">
        <v>15</v>
      </c>
      <c r="I218" s="2">
        <f>G218*D218</f>
        <v>0</v>
      </c>
    </row>
    <row r="219" spans="1:9" x14ac:dyDescent="0.25">
      <c r="A219" s="4">
        <v>45796</v>
      </c>
      <c r="B219" s="2">
        <v>36</v>
      </c>
      <c r="C219" s="2">
        <v>485</v>
      </c>
      <c r="D219">
        <v>12.99</v>
      </c>
      <c r="E219" s="20">
        <v>45812</v>
      </c>
      <c r="F219" s="20">
        <v>45812</v>
      </c>
      <c r="G219" s="2">
        <f t="shared" si="3"/>
        <v>0</v>
      </c>
      <c r="H219" s="10" t="s">
        <v>9</v>
      </c>
      <c r="I219" s="2">
        <f>G219*D219</f>
        <v>0</v>
      </c>
    </row>
    <row r="220" spans="1:9" x14ac:dyDescent="0.25">
      <c r="A220" s="4">
        <v>45796</v>
      </c>
      <c r="B220" s="2">
        <v>36</v>
      </c>
      <c r="C220" s="2">
        <v>486</v>
      </c>
      <c r="D220">
        <v>435.87</v>
      </c>
      <c r="E220" s="20">
        <v>45812</v>
      </c>
      <c r="F220" s="20">
        <v>45812</v>
      </c>
      <c r="G220" s="2">
        <f t="shared" si="3"/>
        <v>0</v>
      </c>
      <c r="H220" s="10" t="s">
        <v>9</v>
      </c>
      <c r="I220" s="2">
        <f>G220*D220</f>
        <v>0</v>
      </c>
    </row>
    <row r="221" spans="1:9" x14ac:dyDescent="0.25">
      <c r="A221" s="4">
        <v>45796</v>
      </c>
      <c r="B221" s="2">
        <v>511</v>
      </c>
      <c r="C221" s="2">
        <v>489</v>
      </c>
      <c r="D221">
        <v>12330.62</v>
      </c>
      <c r="E221" s="20">
        <v>45822</v>
      </c>
      <c r="F221" s="20">
        <v>45820</v>
      </c>
      <c r="G221" s="2">
        <f t="shared" si="3"/>
        <v>-2</v>
      </c>
      <c r="H221" s="8" t="s">
        <v>15</v>
      </c>
      <c r="I221" s="2">
        <f>G221*D221</f>
        <v>-24661.24</v>
      </c>
    </row>
    <row r="222" spans="1:9" x14ac:dyDescent="0.25">
      <c r="A222" s="4">
        <v>45799</v>
      </c>
      <c r="B222" s="2">
        <v>29</v>
      </c>
      <c r="C222" s="2">
        <v>499</v>
      </c>
      <c r="D222">
        <v>260</v>
      </c>
      <c r="E222" s="20">
        <v>45828</v>
      </c>
      <c r="F222" s="20">
        <v>45825</v>
      </c>
      <c r="G222" s="2">
        <f t="shared" si="3"/>
        <v>-3</v>
      </c>
      <c r="H222" s="12" t="s">
        <v>16</v>
      </c>
      <c r="I222" s="2">
        <f>G222*D222</f>
        <v>-780</v>
      </c>
    </row>
    <row r="223" spans="1:9" x14ac:dyDescent="0.25">
      <c r="A223" s="4">
        <v>45799</v>
      </c>
      <c r="B223" s="2">
        <v>2193</v>
      </c>
      <c r="C223" s="2">
        <v>500</v>
      </c>
      <c r="D223">
        <v>187.27</v>
      </c>
      <c r="E223" s="20">
        <v>45799</v>
      </c>
      <c r="F223" s="20">
        <v>45799</v>
      </c>
      <c r="G223" s="2">
        <f t="shared" si="3"/>
        <v>0</v>
      </c>
      <c r="H223" s="12" t="s">
        <v>16</v>
      </c>
      <c r="I223" s="2">
        <f>G223*D223</f>
        <v>0</v>
      </c>
    </row>
    <row r="224" spans="1:9" x14ac:dyDescent="0.25">
      <c r="A224" s="4">
        <v>45799</v>
      </c>
      <c r="B224" s="2">
        <v>1846</v>
      </c>
      <c r="C224" s="2">
        <v>501</v>
      </c>
      <c r="D224">
        <v>2223.64</v>
      </c>
      <c r="E224" s="20">
        <v>45828</v>
      </c>
      <c r="F224" s="20">
        <v>45828</v>
      </c>
      <c r="G224" s="2">
        <f t="shared" si="3"/>
        <v>0</v>
      </c>
      <c r="H224" s="8" t="s">
        <v>15</v>
      </c>
      <c r="I224" s="2">
        <f>G224*D224</f>
        <v>0</v>
      </c>
    </row>
    <row r="225" spans="1:9" x14ac:dyDescent="0.25">
      <c r="A225" s="4">
        <v>45799</v>
      </c>
      <c r="B225" s="2">
        <v>1846</v>
      </c>
      <c r="C225" s="2">
        <v>502</v>
      </c>
      <c r="D225">
        <v>2115.38</v>
      </c>
      <c r="E225" s="20">
        <v>45828</v>
      </c>
      <c r="F225" s="20">
        <v>45828</v>
      </c>
      <c r="G225" s="2">
        <f t="shared" si="3"/>
        <v>0</v>
      </c>
      <c r="H225" s="8" t="s">
        <v>15</v>
      </c>
      <c r="I225" s="2">
        <f>G225*D225</f>
        <v>0</v>
      </c>
    </row>
    <row r="226" spans="1:9" x14ac:dyDescent="0.25">
      <c r="A226" s="4">
        <v>45799</v>
      </c>
      <c r="B226" s="2">
        <v>1846</v>
      </c>
      <c r="C226" s="2">
        <v>503</v>
      </c>
      <c r="D226">
        <v>11907.47</v>
      </c>
      <c r="E226" s="20">
        <v>45828</v>
      </c>
      <c r="F226" s="20">
        <v>45828</v>
      </c>
      <c r="G226" s="2">
        <f t="shared" si="3"/>
        <v>0</v>
      </c>
      <c r="H226" s="8" t="s">
        <v>15</v>
      </c>
      <c r="I226" s="2">
        <f>G226*D226</f>
        <v>0</v>
      </c>
    </row>
    <row r="227" spans="1:9" x14ac:dyDescent="0.25">
      <c r="A227" s="4">
        <v>45800</v>
      </c>
      <c r="B227" s="2">
        <v>1514</v>
      </c>
      <c r="C227" s="2">
        <v>504</v>
      </c>
      <c r="D227">
        <v>373.52</v>
      </c>
      <c r="E227" s="20">
        <v>45830</v>
      </c>
      <c r="F227" s="20">
        <v>45828</v>
      </c>
      <c r="G227" s="2">
        <f t="shared" si="3"/>
        <v>-2</v>
      </c>
      <c r="H227" s="8" t="s">
        <v>15</v>
      </c>
      <c r="I227" s="2">
        <f>G227*D227</f>
        <v>-747.04</v>
      </c>
    </row>
    <row r="228" spans="1:9" x14ac:dyDescent="0.25">
      <c r="A228" s="4">
        <v>45800</v>
      </c>
      <c r="B228" s="2">
        <v>2140</v>
      </c>
      <c r="C228" s="2">
        <v>505</v>
      </c>
      <c r="D228">
        <v>15173</v>
      </c>
      <c r="E228" s="20">
        <v>45831</v>
      </c>
      <c r="F228" s="20">
        <v>45821</v>
      </c>
      <c r="G228" s="2">
        <f t="shared" si="3"/>
        <v>-10</v>
      </c>
      <c r="H228" s="8" t="s">
        <v>15</v>
      </c>
      <c r="I228" s="2">
        <f>G228*D228</f>
        <v>-151730</v>
      </c>
    </row>
    <row r="229" spans="1:9" x14ac:dyDescent="0.25">
      <c r="A229" s="4">
        <v>45800</v>
      </c>
      <c r="B229" s="2">
        <v>1431</v>
      </c>
      <c r="C229" s="2">
        <v>506</v>
      </c>
      <c r="D229">
        <v>18</v>
      </c>
      <c r="E229" s="20">
        <v>45803</v>
      </c>
      <c r="F229" s="20">
        <v>45803</v>
      </c>
      <c r="G229" s="2">
        <f t="shared" si="3"/>
        <v>0</v>
      </c>
      <c r="H229" s="12" t="s">
        <v>16</v>
      </c>
      <c r="I229" s="2">
        <f>G229*D229</f>
        <v>0</v>
      </c>
    </row>
    <row r="230" spans="1:9" x14ac:dyDescent="0.25">
      <c r="A230" s="4">
        <v>45800</v>
      </c>
      <c r="B230" s="2">
        <v>1846</v>
      </c>
      <c r="C230" s="2">
        <v>507</v>
      </c>
      <c r="D230">
        <v>16063.05</v>
      </c>
      <c r="E230" s="20">
        <v>45830</v>
      </c>
      <c r="F230" s="20">
        <v>45828</v>
      </c>
      <c r="G230" s="2">
        <f t="shared" si="3"/>
        <v>-2</v>
      </c>
      <c r="H230" s="8" t="s">
        <v>15</v>
      </c>
      <c r="I230" s="2">
        <f>G230*D230</f>
        <v>-32126.1</v>
      </c>
    </row>
    <row r="231" spans="1:9" x14ac:dyDescent="0.25">
      <c r="A231" s="4">
        <v>45800</v>
      </c>
      <c r="B231" s="2">
        <v>2139</v>
      </c>
      <c r="C231" s="2">
        <v>508</v>
      </c>
      <c r="D231">
        <v>10158.620000000001</v>
      </c>
      <c r="E231" s="20">
        <v>45830</v>
      </c>
      <c r="F231" s="20">
        <v>45838</v>
      </c>
      <c r="G231" s="2">
        <f t="shared" si="3"/>
        <v>8</v>
      </c>
      <c r="H231" s="8" t="s">
        <v>15</v>
      </c>
      <c r="I231" s="2">
        <f>G231*D231</f>
        <v>81268.960000000006</v>
      </c>
    </row>
    <row r="232" spans="1:9" x14ac:dyDescent="0.25">
      <c r="A232" s="4">
        <v>45805</v>
      </c>
      <c r="B232" s="2">
        <v>583</v>
      </c>
      <c r="C232" s="2">
        <v>511</v>
      </c>
      <c r="D232">
        <v>200</v>
      </c>
      <c r="E232" s="20">
        <v>45834</v>
      </c>
      <c r="F232" s="20">
        <v>45833</v>
      </c>
      <c r="G232" s="2">
        <f t="shared" si="3"/>
        <v>-1</v>
      </c>
      <c r="H232" s="8" t="s">
        <v>15</v>
      </c>
      <c r="I232" s="2">
        <f>G232*D232</f>
        <v>-200</v>
      </c>
    </row>
    <row r="233" spans="1:9" x14ac:dyDescent="0.25">
      <c r="A233" s="4">
        <v>45805</v>
      </c>
      <c r="B233" s="2">
        <v>1431</v>
      </c>
      <c r="C233" s="2">
        <v>512</v>
      </c>
      <c r="D233">
        <v>1277.5</v>
      </c>
      <c r="E233" s="20">
        <v>45830</v>
      </c>
      <c r="F233" s="20">
        <v>45828</v>
      </c>
      <c r="G233" s="2">
        <f t="shared" si="3"/>
        <v>-2</v>
      </c>
      <c r="H233" s="9" t="s">
        <v>11</v>
      </c>
      <c r="I233" s="2">
        <f>G233*D233</f>
        <v>-2555</v>
      </c>
    </row>
    <row r="234" spans="1:9" x14ac:dyDescent="0.25">
      <c r="A234" s="4">
        <v>45805</v>
      </c>
      <c r="B234" s="2">
        <v>742</v>
      </c>
      <c r="C234" s="2">
        <v>514</v>
      </c>
      <c r="D234">
        <v>8310.36</v>
      </c>
      <c r="E234" s="20">
        <v>45835</v>
      </c>
      <c r="F234" s="20">
        <v>45833</v>
      </c>
      <c r="G234" s="2">
        <f t="shared" si="3"/>
        <v>-2</v>
      </c>
      <c r="H234" s="8" t="s">
        <v>15</v>
      </c>
      <c r="I234" s="2">
        <f>G234*D234</f>
        <v>-16620.72</v>
      </c>
    </row>
    <row r="235" spans="1:9" x14ac:dyDescent="0.25">
      <c r="A235" s="4">
        <v>45807</v>
      </c>
      <c r="B235" s="2">
        <v>2143</v>
      </c>
      <c r="C235" s="2">
        <v>515</v>
      </c>
      <c r="D235">
        <v>2627</v>
      </c>
      <c r="E235" s="20">
        <v>45818</v>
      </c>
      <c r="F235" s="20">
        <v>45813</v>
      </c>
      <c r="G235" s="2">
        <f t="shared" si="3"/>
        <v>-5</v>
      </c>
      <c r="H235" s="12" t="s">
        <v>16</v>
      </c>
      <c r="I235" s="2">
        <f>G235*D235</f>
        <v>-13135</v>
      </c>
    </row>
    <row r="236" spans="1:9" x14ac:dyDescent="0.25">
      <c r="A236" s="4">
        <v>45807</v>
      </c>
      <c r="B236" s="2">
        <v>357</v>
      </c>
      <c r="C236" s="2">
        <v>516</v>
      </c>
      <c r="D236">
        <v>10</v>
      </c>
      <c r="E236" s="20">
        <v>45807</v>
      </c>
      <c r="F236" s="20">
        <v>45807</v>
      </c>
      <c r="G236" s="2">
        <f t="shared" si="3"/>
        <v>0</v>
      </c>
      <c r="H236" s="14" t="s">
        <v>17</v>
      </c>
      <c r="I236" s="2">
        <f>G236*D236</f>
        <v>0</v>
      </c>
    </row>
    <row r="237" spans="1:9" x14ac:dyDescent="0.25">
      <c r="A237" s="4">
        <v>45807</v>
      </c>
      <c r="B237" s="2">
        <v>346</v>
      </c>
      <c r="C237" s="2">
        <v>517</v>
      </c>
      <c r="D237">
        <v>82.55</v>
      </c>
      <c r="E237" s="20">
        <v>45807</v>
      </c>
      <c r="F237" s="20">
        <v>45807</v>
      </c>
      <c r="G237" s="2">
        <f t="shared" si="3"/>
        <v>0</v>
      </c>
      <c r="H237" s="14" t="s">
        <v>17</v>
      </c>
      <c r="I237" s="2">
        <f>G237*D237</f>
        <v>0</v>
      </c>
    </row>
    <row r="238" spans="1:9" x14ac:dyDescent="0.25">
      <c r="A238" s="4">
        <v>45807</v>
      </c>
      <c r="B238" s="2">
        <v>1428</v>
      </c>
      <c r="C238" s="2">
        <v>518</v>
      </c>
      <c r="D238">
        <v>672.5</v>
      </c>
      <c r="E238" s="20">
        <v>45835</v>
      </c>
      <c r="F238" s="20">
        <v>45834</v>
      </c>
      <c r="G238" s="2">
        <f t="shared" si="3"/>
        <v>-1</v>
      </c>
      <c r="H238" s="9" t="s">
        <v>11</v>
      </c>
      <c r="I238" s="2">
        <f>G238*D238</f>
        <v>-672.5</v>
      </c>
    </row>
    <row r="239" spans="1:9" x14ac:dyDescent="0.25">
      <c r="A239" s="4">
        <v>45808</v>
      </c>
      <c r="B239" s="2">
        <v>1837</v>
      </c>
      <c r="C239" s="2">
        <v>520</v>
      </c>
      <c r="D239">
        <v>864</v>
      </c>
      <c r="E239" s="20">
        <v>45805</v>
      </c>
      <c r="F239" s="20">
        <v>45805</v>
      </c>
      <c r="G239" s="2">
        <f t="shared" si="3"/>
        <v>0</v>
      </c>
      <c r="H239" s="19" t="s">
        <v>28</v>
      </c>
      <c r="I239" s="2">
        <f>G239*D239</f>
        <v>0</v>
      </c>
    </row>
    <row r="240" spans="1:9" x14ac:dyDescent="0.25">
      <c r="A240" s="4">
        <v>45813</v>
      </c>
      <c r="B240" s="2">
        <v>405</v>
      </c>
      <c r="C240" s="2" t="s">
        <v>29</v>
      </c>
      <c r="D240">
        <v>2579</v>
      </c>
      <c r="E240" s="20">
        <v>45813</v>
      </c>
      <c r="F240" s="20">
        <v>45813</v>
      </c>
      <c r="G240" s="2">
        <f t="shared" si="3"/>
        <v>0</v>
      </c>
      <c r="H240" s="15" t="s">
        <v>18</v>
      </c>
      <c r="I240" s="2">
        <f>G240*D240</f>
        <v>0</v>
      </c>
    </row>
    <row r="241" spans="1:9" x14ac:dyDescent="0.25">
      <c r="A241" s="4">
        <v>45813</v>
      </c>
      <c r="B241" s="2">
        <v>1952</v>
      </c>
      <c r="C241" s="2">
        <v>521</v>
      </c>
      <c r="D241">
        <v>8.42</v>
      </c>
      <c r="E241" s="20">
        <v>45813</v>
      </c>
      <c r="F241" s="20">
        <v>45813</v>
      </c>
      <c r="G241" s="2">
        <f t="shared" si="3"/>
        <v>0</v>
      </c>
      <c r="H241" s="12" t="s">
        <v>16</v>
      </c>
      <c r="I241" s="2">
        <f>G241*D241</f>
        <v>0</v>
      </c>
    </row>
    <row r="242" spans="1:9" x14ac:dyDescent="0.25">
      <c r="A242" s="4">
        <v>45813</v>
      </c>
      <c r="B242" s="2">
        <v>368</v>
      </c>
      <c r="C242" s="2">
        <v>522</v>
      </c>
      <c r="D242">
        <v>14.25</v>
      </c>
      <c r="E242" s="20">
        <v>45835</v>
      </c>
      <c r="F242" s="20">
        <v>45835</v>
      </c>
      <c r="G242" s="2">
        <f t="shared" si="3"/>
        <v>0</v>
      </c>
      <c r="H242" s="8" t="s">
        <v>15</v>
      </c>
      <c r="I242" s="2">
        <f>G242*D242</f>
        <v>0</v>
      </c>
    </row>
    <row r="243" spans="1:9" x14ac:dyDescent="0.25">
      <c r="A243" s="4">
        <v>45813</v>
      </c>
      <c r="B243" s="2">
        <v>368</v>
      </c>
      <c r="C243" s="2">
        <v>523</v>
      </c>
      <c r="D243">
        <v>14.2</v>
      </c>
      <c r="E243" s="20">
        <v>45835</v>
      </c>
      <c r="F243" s="20">
        <v>45835</v>
      </c>
      <c r="G243" s="2">
        <f t="shared" si="3"/>
        <v>0</v>
      </c>
      <c r="H243" s="8" t="s">
        <v>15</v>
      </c>
      <c r="I243" s="2">
        <f>G243*D243</f>
        <v>0</v>
      </c>
    </row>
    <row r="244" spans="1:9" x14ac:dyDescent="0.25">
      <c r="A244" s="4">
        <v>45813</v>
      </c>
      <c r="B244" s="2">
        <v>368</v>
      </c>
      <c r="C244" s="2">
        <v>524</v>
      </c>
      <c r="D244">
        <v>21</v>
      </c>
      <c r="E244" s="20">
        <v>45835</v>
      </c>
      <c r="F244" s="20">
        <v>45835</v>
      </c>
      <c r="G244" s="2">
        <f t="shared" si="3"/>
        <v>0</v>
      </c>
      <c r="H244" s="8" t="s">
        <v>15</v>
      </c>
      <c r="I244" s="2">
        <f>G244*D244</f>
        <v>0</v>
      </c>
    </row>
    <row r="245" spans="1:9" x14ac:dyDescent="0.25">
      <c r="A245" s="4">
        <v>45813</v>
      </c>
      <c r="B245" s="2">
        <v>368</v>
      </c>
      <c r="C245" s="2">
        <v>525</v>
      </c>
      <c r="D245">
        <v>39.299999999999997</v>
      </c>
      <c r="E245" s="20">
        <v>45835</v>
      </c>
      <c r="F245" s="20">
        <v>45835</v>
      </c>
      <c r="G245" s="2">
        <f t="shared" si="3"/>
        <v>0</v>
      </c>
      <c r="H245" s="8" t="s">
        <v>15</v>
      </c>
      <c r="I245" s="2">
        <f>G245*D245</f>
        <v>0</v>
      </c>
    </row>
    <row r="246" spans="1:9" x14ac:dyDescent="0.25">
      <c r="A246" s="4">
        <v>45813</v>
      </c>
      <c r="B246" s="2">
        <v>2101</v>
      </c>
      <c r="C246" s="2">
        <v>528</v>
      </c>
      <c r="D246">
        <v>623.65</v>
      </c>
      <c r="E246" s="20">
        <v>45838</v>
      </c>
      <c r="F246" s="20">
        <v>45834</v>
      </c>
      <c r="G246" s="2">
        <f t="shared" si="3"/>
        <v>-4</v>
      </c>
      <c r="H246" s="9" t="s">
        <v>11</v>
      </c>
      <c r="I246" s="2">
        <f>G246*D246</f>
        <v>-2494.6</v>
      </c>
    </row>
    <row r="247" spans="1:9" x14ac:dyDescent="0.25">
      <c r="A247" s="4">
        <v>45813</v>
      </c>
      <c r="B247" s="2">
        <v>1600</v>
      </c>
      <c r="C247" s="2">
        <v>529</v>
      </c>
      <c r="D247">
        <v>19.47</v>
      </c>
      <c r="E247" s="20">
        <v>45823</v>
      </c>
      <c r="F247" s="20">
        <v>45823</v>
      </c>
      <c r="G247" s="2">
        <f t="shared" si="3"/>
        <v>0</v>
      </c>
      <c r="H247" s="14" t="s">
        <v>17</v>
      </c>
      <c r="I247" s="2">
        <f>G247*D247</f>
        <v>0</v>
      </c>
    </row>
    <row r="248" spans="1:9" x14ac:dyDescent="0.25">
      <c r="A248" s="4">
        <v>45817</v>
      </c>
      <c r="B248" s="2">
        <v>788</v>
      </c>
      <c r="C248" s="2">
        <v>531</v>
      </c>
      <c r="D248">
        <v>20476.29</v>
      </c>
      <c r="E248" s="20">
        <v>45823</v>
      </c>
      <c r="F248" s="20">
        <v>45820</v>
      </c>
      <c r="G248" s="2">
        <f t="shared" si="3"/>
        <v>-3</v>
      </c>
      <c r="H248" s="8" t="s">
        <v>15</v>
      </c>
      <c r="I248" s="2">
        <f>G248*D248</f>
        <v>-61428.87</v>
      </c>
    </row>
    <row r="249" spans="1:9" x14ac:dyDescent="0.25">
      <c r="A249" s="4">
        <v>45817</v>
      </c>
      <c r="B249" s="2">
        <v>2036</v>
      </c>
      <c r="C249" s="2">
        <v>532</v>
      </c>
      <c r="D249">
        <v>4609</v>
      </c>
      <c r="E249" s="20">
        <v>45838</v>
      </c>
      <c r="F249" s="20">
        <v>45833</v>
      </c>
      <c r="G249" s="2">
        <f t="shared" si="3"/>
        <v>-5</v>
      </c>
      <c r="H249" s="8" t="s">
        <v>15</v>
      </c>
      <c r="I249" s="2">
        <f>G249*D249</f>
        <v>-23045</v>
      </c>
    </row>
    <row r="250" spans="1:9" x14ac:dyDescent="0.25">
      <c r="A250" s="4">
        <v>45817</v>
      </c>
      <c r="B250" s="2">
        <v>2036</v>
      </c>
      <c r="C250" s="2">
        <v>533</v>
      </c>
      <c r="D250">
        <v>3068.95</v>
      </c>
      <c r="E250" s="20">
        <v>45838</v>
      </c>
      <c r="F250" s="20">
        <v>45833</v>
      </c>
      <c r="G250" s="2">
        <f t="shared" si="3"/>
        <v>-5</v>
      </c>
      <c r="H250" s="8" t="s">
        <v>15</v>
      </c>
      <c r="I250" s="2">
        <f>G250*D250</f>
        <v>-15344.75</v>
      </c>
    </row>
    <row r="251" spans="1:9" x14ac:dyDescent="0.25">
      <c r="A251" s="4">
        <v>45817</v>
      </c>
      <c r="B251" s="2">
        <v>1967</v>
      </c>
      <c r="C251" s="2">
        <v>534</v>
      </c>
      <c r="D251">
        <v>4062</v>
      </c>
      <c r="E251" s="20">
        <v>45838</v>
      </c>
      <c r="F251" s="20">
        <v>45832</v>
      </c>
      <c r="G251" s="2">
        <f t="shared" si="3"/>
        <v>-6</v>
      </c>
      <c r="H251" s="12" t="s">
        <v>16</v>
      </c>
      <c r="I251" s="2">
        <f>G251*D251</f>
        <v>-24372</v>
      </c>
    </row>
    <row r="252" spans="1:9" x14ac:dyDescent="0.25">
      <c r="A252" s="4">
        <v>45817</v>
      </c>
      <c r="B252" s="2">
        <v>12</v>
      </c>
      <c r="C252" s="2">
        <v>535</v>
      </c>
      <c r="D252">
        <v>143.77000000000001</v>
      </c>
      <c r="E252" s="20">
        <v>45838</v>
      </c>
      <c r="F252" s="20">
        <v>45834</v>
      </c>
      <c r="G252" s="2">
        <f t="shared" si="3"/>
        <v>-4</v>
      </c>
      <c r="H252" s="12" t="s">
        <v>16</v>
      </c>
      <c r="I252" s="2">
        <f>G252*D252</f>
        <v>-575.08000000000004</v>
      </c>
    </row>
    <row r="253" spans="1:9" x14ac:dyDescent="0.25">
      <c r="A253" s="4">
        <v>45817</v>
      </c>
      <c r="B253" s="2">
        <v>77</v>
      </c>
      <c r="C253" s="2">
        <v>538</v>
      </c>
      <c r="D253">
        <v>350</v>
      </c>
      <c r="E253" s="20">
        <v>45838</v>
      </c>
      <c r="F253" s="20">
        <v>45834</v>
      </c>
      <c r="G253" s="2">
        <f t="shared" si="3"/>
        <v>-4</v>
      </c>
      <c r="H253" s="8" t="s">
        <v>15</v>
      </c>
      <c r="I253" s="2">
        <f>G253*D253</f>
        <v>-1400</v>
      </c>
    </row>
    <row r="254" spans="1:9" x14ac:dyDescent="0.25">
      <c r="A254" s="4">
        <v>45817</v>
      </c>
      <c r="B254" s="2">
        <v>737</v>
      </c>
      <c r="C254" s="2">
        <v>539</v>
      </c>
      <c r="D254">
        <v>1351.5</v>
      </c>
      <c r="E254" s="20">
        <v>45838</v>
      </c>
      <c r="F254" s="20">
        <v>45834</v>
      </c>
      <c r="G254" s="2">
        <f t="shared" si="3"/>
        <v>-4</v>
      </c>
      <c r="H254" s="15" t="s">
        <v>30</v>
      </c>
      <c r="I254" s="2">
        <f>G254*D254</f>
        <v>-5406</v>
      </c>
    </row>
    <row r="255" spans="1:9" x14ac:dyDescent="0.25">
      <c r="A255" s="4">
        <v>45817</v>
      </c>
      <c r="B255" s="2">
        <v>1731</v>
      </c>
      <c r="C255" s="2">
        <v>541</v>
      </c>
      <c r="D255">
        <v>69.3</v>
      </c>
      <c r="E255" s="20">
        <v>45838</v>
      </c>
      <c r="F255" s="20">
        <v>45838</v>
      </c>
      <c r="G255" s="2">
        <f t="shared" si="3"/>
        <v>0</v>
      </c>
      <c r="H255" s="12" t="s">
        <v>16</v>
      </c>
      <c r="I255" s="2">
        <f>G255*D255</f>
        <v>0</v>
      </c>
    </row>
    <row r="256" spans="1:9" x14ac:dyDescent="0.25">
      <c r="A256" s="4">
        <v>45817</v>
      </c>
      <c r="B256" s="2">
        <v>884</v>
      </c>
      <c r="C256" s="2">
        <v>542</v>
      </c>
      <c r="D256">
        <v>933.06</v>
      </c>
      <c r="E256" s="20">
        <v>45838</v>
      </c>
      <c r="F256" s="20">
        <v>45834</v>
      </c>
      <c r="G256" s="2">
        <f t="shared" si="3"/>
        <v>-4</v>
      </c>
      <c r="H256" s="12" t="s">
        <v>16</v>
      </c>
      <c r="I256" s="2">
        <f>G256*D256</f>
        <v>-3732.24</v>
      </c>
    </row>
    <row r="257" spans="1:9" x14ac:dyDescent="0.25">
      <c r="A257" s="4">
        <v>45817</v>
      </c>
      <c r="B257" s="2">
        <v>366</v>
      </c>
      <c r="C257" s="2">
        <v>543</v>
      </c>
      <c r="D257">
        <v>546.41</v>
      </c>
      <c r="E257" s="20">
        <v>45838</v>
      </c>
      <c r="F257" s="20">
        <v>45834</v>
      </c>
      <c r="G257" s="2">
        <f t="shared" si="3"/>
        <v>-4</v>
      </c>
      <c r="H257" s="13" t="s">
        <v>14</v>
      </c>
      <c r="I257" s="2">
        <f>G257*D257</f>
        <v>-2185.64</v>
      </c>
    </row>
    <row r="258" spans="1:9" x14ac:dyDescent="0.25">
      <c r="A258" s="4">
        <v>45817</v>
      </c>
      <c r="B258" s="2">
        <v>1360</v>
      </c>
      <c r="C258" s="2">
        <v>545</v>
      </c>
      <c r="D258">
        <v>2040.35</v>
      </c>
      <c r="E258" s="20">
        <v>45844</v>
      </c>
      <c r="F258" s="20">
        <v>45838</v>
      </c>
      <c r="G258" s="2">
        <f t="shared" ref="G258:G281" si="4">F258-E258</f>
        <v>-6</v>
      </c>
      <c r="H258" s="8" t="s">
        <v>15</v>
      </c>
      <c r="I258" s="2">
        <f>G258*D258</f>
        <v>-12242.099999999999</v>
      </c>
    </row>
    <row r="259" spans="1:9" x14ac:dyDescent="0.25">
      <c r="A259" s="4">
        <v>45817</v>
      </c>
      <c r="B259" s="2">
        <v>1360</v>
      </c>
      <c r="C259" s="2">
        <v>546</v>
      </c>
      <c r="D259">
        <v>2311.4</v>
      </c>
      <c r="E259" s="20">
        <v>45844</v>
      </c>
      <c r="F259" s="20">
        <v>45838</v>
      </c>
      <c r="G259" s="2">
        <f t="shared" si="4"/>
        <v>-6</v>
      </c>
      <c r="H259" s="8" t="s">
        <v>15</v>
      </c>
      <c r="I259" s="2">
        <f>G259*D259</f>
        <v>-13868.400000000001</v>
      </c>
    </row>
    <row r="260" spans="1:9" x14ac:dyDescent="0.25">
      <c r="A260" s="4">
        <v>45817</v>
      </c>
      <c r="B260" s="2">
        <v>1360</v>
      </c>
      <c r="C260" s="2">
        <v>547</v>
      </c>
      <c r="D260">
        <v>2174.25</v>
      </c>
      <c r="E260" s="20">
        <v>45844</v>
      </c>
      <c r="F260" s="20">
        <v>45838</v>
      </c>
      <c r="G260" s="2">
        <f t="shared" si="4"/>
        <v>-6</v>
      </c>
      <c r="H260" s="8" t="s">
        <v>15</v>
      </c>
      <c r="I260" s="2">
        <f>G260*D260</f>
        <v>-13045.5</v>
      </c>
    </row>
    <row r="261" spans="1:9" x14ac:dyDescent="0.25">
      <c r="A261" s="4">
        <v>45817</v>
      </c>
      <c r="B261" s="2">
        <v>1360</v>
      </c>
      <c r="C261" s="2">
        <v>548</v>
      </c>
      <c r="D261">
        <v>1969.34</v>
      </c>
      <c r="E261" s="20">
        <v>45844</v>
      </c>
      <c r="F261" s="20">
        <v>45838</v>
      </c>
      <c r="G261" s="2">
        <f t="shared" si="4"/>
        <v>-6</v>
      </c>
      <c r="H261" s="8" t="s">
        <v>15</v>
      </c>
      <c r="I261" s="2">
        <f>G261*D261</f>
        <v>-11816.039999999999</v>
      </c>
    </row>
    <row r="262" spans="1:9" x14ac:dyDescent="0.25">
      <c r="A262" s="4">
        <v>45817</v>
      </c>
      <c r="B262" s="2">
        <v>1360</v>
      </c>
      <c r="C262" s="2">
        <v>549</v>
      </c>
      <c r="D262">
        <v>1890.22</v>
      </c>
      <c r="E262" s="20">
        <v>45844</v>
      </c>
      <c r="F262" s="20">
        <v>45838</v>
      </c>
      <c r="G262" s="2">
        <f t="shared" si="4"/>
        <v>-6</v>
      </c>
      <c r="H262" s="8" t="s">
        <v>15</v>
      </c>
      <c r="I262" s="2">
        <f>G262*D262</f>
        <v>-11341.32</v>
      </c>
    </row>
    <row r="263" spans="1:9" x14ac:dyDescent="0.25">
      <c r="A263" s="4">
        <v>45817</v>
      </c>
      <c r="B263" s="2">
        <v>1360</v>
      </c>
      <c r="C263" s="2">
        <v>550</v>
      </c>
      <c r="D263">
        <v>2072.81</v>
      </c>
      <c r="E263" s="20">
        <v>45844</v>
      </c>
      <c r="F263" s="20">
        <v>45838</v>
      </c>
      <c r="G263" s="2">
        <f t="shared" si="4"/>
        <v>-6</v>
      </c>
      <c r="H263" s="8" t="s">
        <v>15</v>
      </c>
      <c r="I263" s="2">
        <f>G263*D263</f>
        <v>-12436.86</v>
      </c>
    </row>
    <row r="264" spans="1:9" x14ac:dyDescent="0.25">
      <c r="A264" s="4">
        <v>45817</v>
      </c>
      <c r="B264" s="2">
        <v>1360</v>
      </c>
      <c r="C264" s="2">
        <v>551</v>
      </c>
      <c r="D264">
        <v>2080.92</v>
      </c>
      <c r="E264" s="20">
        <v>45844</v>
      </c>
      <c r="F264" s="20">
        <v>45838</v>
      </c>
      <c r="G264" s="2">
        <f t="shared" si="4"/>
        <v>-6</v>
      </c>
      <c r="H264" s="8" t="s">
        <v>15</v>
      </c>
      <c r="I264" s="2">
        <f>G264*D264</f>
        <v>-12485.52</v>
      </c>
    </row>
    <row r="265" spans="1:9" x14ac:dyDescent="0.25">
      <c r="A265" s="4">
        <v>45817</v>
      </c>
      <c r="B265" s="2">
        <v>1360</v>
      </c>
      <c r="C265" s="2">
        <v>552</v>
      </c>
      <c r="D265">
        <v>36494.86</v>
      </c>
      <c r="E265" s="20">
        <v>45844</v>
      </c>
      <c r="F265" s="20">
        <v>45838</v>
      </c>
      <c r="G265" s="2">
        <f t="shared" si="4"/>
        <v>-6</v>
      </c>
      <c r="H265" s="8" t="s">
        <v>15</v>
      </c>
      <c r="I265" s="2">
        <f>G265*D265</f>
        <v>-218969.16</v>
      </c>
    </row>
    <row r="266" spans="1:9" x14ac:dyDescent="0.25">
      <c r="A266" s="4">
        <v>45821</v>
      </c>
      <c r="B266" s="2">
        <v>2015</v>
      </c>
      <c r="C266" s="2">
        <v>553</v>
      </c>
      <c r="D266">
        <v>1725</v>
      </c>
      <c r="E266" s="20">
        <v>45838</v>
      </c>
      <c r="F266" s="20">
        <v>45834</v>
      </c>
      <c r="G266" s="2">
        <f t="shared" si="4"/>
        <v>-4</v>
      </c>
      <c r="H266" s="12" t="s">
        <v>16</v>
      </c>
      <c r="I266" s="2">
        <f>G266*D266</f>
        <v>-6900</v>
      </c>
    </row>
    <row r="267" spans="1:9" x14ac:dyDescent="0.25">
      <c r="A267" s="4">
        <v>45821</v>
      </c>
      <c r="B267" s="2">
        <v>445</v>
      </c>
      <c r="C267" s="2">
        <v>554</v>
      </c>
      <c r="D267">
        <v>250</v>
      </c>
      <c r="E267" s="20">
        <v>45838</v>
      </c>
      <c r="F267" s="20">
        <v>45834</v>
      </c>
      <c r="G267" s="2">
        <f t="shared" si="4"/>
        <v>-4</v>
      </c>
      <c r="H267" s="16" t="s">
        <v>10</v>
      </c>
      <c r="I267" s="2">
        <f>G267*D267</f>
        <v>-1000</v>
      </c>
    </row>
    <row r="268" spans="1:9" x14ac:dyDescent="0.25">
      <c r="A268" s="4">
        <v>45821</v>
      </c>
      <c r="B268" s="2">
        <v>1603</v>
      </c>
      <c r="C268" s="2">
        <v>559</v>
      </c>
      <c r="D268">
        <v>17.71</v>
      </c>
      <c r="E268" s="20">
        <v>45838</v>
      </c>
      <c r="F268" s="20">
        <v>45834</v>
      </c>
      <c r="G268" s="2">
        <f t="shared" si="4"/>
        <v>-4</v>
      </c>
      <c r="H268" s="14" t="s">
        <v>17</v>
      </c>
      <c r="I268" s="2">
        <f>G268*D268</f>
        <v>-70.84</v>
      </c>
    </row>
    <row r="269" spans="1:9" x14ac:dyDescent="0.25">
      <c r="A269" s="4">
        <v>45821</v>
      </c>
      <c r="B269" s="2">
        <v>1788</v>
      </c>
      <c r="C269" s="2">
        <v>560</v>
      </c>
      <c r="D269">
        <v>450</v>
      </c>
      <c r="E269" s="20">
        <v>45838</v>
      </c>
      <c r="F269" s="20">
        <v>45834</v>
      </c>
      <c r="G269" s="2">
        <f t="shared" si="4"/>
        <v>-4</v>
      </c>
      <c r="H269" s="12" t="s">
        <v>16</v>
      </c>
      <c r="I269" s="2">
        <f>G269*D269</f>
        <v>-1800</v>
      </c>
    </row>
    <row r="270" spans="1:9" x14ac:dyDescent="0.25">
      <c r="A270" s="4">
        <v>45821</v>
      </c>
      <c r="B270" s="2">
        <v>203</v>
      </c>
      <c r="C270" s="2">
        <v>561</v>
      </c>
      <c r="D270">
        <v>11.98</v>
      </c>
      <c r="E270" s="20">
        <v>45818</v>
      </c>
      <c r="F270" s="20">
        <v>45818</v>
      </c>
      <c r="G270" s="2">
        <f t="shared" si="4"/>
        <v>0</v>
      </c>
      <c r="H270" s="12" t="s">
        <v>16</v>
      </c>
      <c r="I270" s="2">
        <f>G270*D270</f>
        <v>0</v>
      </c>
    </row>
    <row r="271" spans="1:9" x14ac:dyDescent="0.25">
      <c r="A271" s="4">
        <v>45821</v>
      </c>
      <c r="B271" s="2">
        <v>445</v>
      </c>
      <c r="C271" s="2">
        <v>562</v>
      </c>
      <c r="D271">
        <v>4300</v>
      </c>
      <c r="E271" s="20">
        <v>45838</v>
      </c>
      <c r="F271" s="20">
        <v>45834</v>
      </c>
      <c r="G271" s="2">
        <f t="shared" si="4"/>
        <v>-4</v>
      </c>
      <c r="H271" s="19" t="s">
        <v>31</v>
      </c>
      <c r="I271" s="2">
        <f>G271*D271</f>
        <v>-17200</v>
      </c>
    </row>
    <row r="272" spans="1:9" x14ac:dyDescent="0.25">
      <c r="A272" s="4">
        <v>45821</v>
      </c>
      <c r="B272" s="2">
        <v>1897</v>
      </c>
      <c r="C272" s="2">
        <v>564</v>
      </c>
      <c r="D272">
        <v>2992.64</v>
      </c>
      <c r="E272" s="20">
        <v>45838</v>
      </c>
      <c r="F272" s="20">
        <v>45828</v>
      </c>
      <c r="G272" s="2">
        <f t="shared" si="4"/>
        <v>-10</v>
      </c>
      <c r="H272" s="12" t="s">
        <v>16</v>
      </c>
      <c r="I272" s="2">
        <f>G272*D272</f>
        <v>-29926.399999999998</v>
      </c>
    </row>
    <row r="273" spans="1:9" x14ac:dyDescent="0.25">
      <c r="A273" s="4">
        <v>45824</v>
      </c>
      <c r="B273" s="2">
        <v>2159</v>
      </c>
      <c r="C273" s="2">
        <v>566</v>
      </c>
      <c r="D273">
        <v>4667.6000000000004</v>
      </c>
      <c r="E273" s="20">
        <v>45838</v>
      </c>
      <c r="F273" s="20">
        <v>45824</v>
      </c>
      <c r="G273" s="2">
        <f t="shared" si="4"/>
        <v>-14</v>
      </c>
      <c r="H273" s="8" t="s">
        <v>15</v>
      </c>
      <c r="I273" s="2">
        <f>G273*D273</f>
        <v>-65346.400000000009</v>
      </c>
    </row>
    <row r="274" spans="1:9" x14ac:dyDescent="0.25">
      <c r="A274" s="4">
        <v>45824</v>
      </c>
      <c r="B274" s="2">
        <v>91</v>
      </c>
      <c r="C274" s="2">
        <v>569</v>
      </c>
      <c r="D274">
        <v>604.29999999999995</v>
      </c>
      <c r="E274" s="20">
        <v>45834</v>
      </c>
      <c r="F274" s="20">
        <v>45834</v>
      </c>
      <c r="G274" s="2">
        <f t="shared" si="4"/>
        <v>0</v>
      </c>
      <c r="H274" s="10" t="s">
        <v>9</v>
      </c>
      <c r="I274" s="2">
        <f>G274*D274</f>
        <v>0</v>
      </c>
    </row>
    <row r="275" spans="1:9" x14ac:dyDescent="0.25">
      <c r="A275" s="4">
        <v>45824</v>
      </c>
      <c r="B275" s="2">
        <v>1986</v>
      </c>
      <c r="C275" s="2">
        <v>570</v>
      </c>
      <c r="D275">
        <v>47.93</v>
      </c>
      <c r="E275" s="20">
        <v>45835</v>
      </c>
      <c r="F275" s="20">
        <v>45835</v>
      </c>
      <c r="G275" s="2">
        <f t="shared" si="4"/>
        <v>0</v>
      </c>
      <c r="H275" s="8" t="s">
        <v>15</v>
      </c>
      <c r="I275" s="2">
        <f>G275*D275</f>
        <v>0</v>
      </c>
    </row>
    <row r="276" spans="1:9" x14ac:dyDescent="0.25">
      <c r="A276" s="7">
        <v>45825</v>
      </c>
      <c r="B276" s="2">
        <v>851</v>
      </c>
      <c r="C276" s="2">
        <v>574</v>
      </c>
      <c r="D276">
        <v>5344</v>
      </c>
      <c r="E276" s="20">
        <v>45838</v>
      </c>
      <c r="F276" s="20">
        <v>45827</v>
      </c>
      <c r="G276" s="2">
        <f t="shared" si="4"/>
        <v>-11</v>
      </c>
      <c r="H276" s="12" t="s">
        <v>16</v>
      </c>
      <c r="I276" s="2">
        <f>G276*D276</f>
        <v>-58784</v>
      </c>
    </row>
    <row r="277" spans="1:9" x14ac:dyDescent="0.25">
      <c r="A277" s="7">
        <v>45825</v>
      </c>
      <c r="B277" s="2">
        <v>36</v>
      </c>
      <c r="C277" s="2">
        <v>595</v>
      </c>
      <c r="D277">
        <v>13</v>
      </c>
      <c r="E277" s="20">
        <v>45845</v>
      </c>
      <c r="F277" s="20">
        <v>45845</v>
      </c>
      <c r="G277" s="2">
        <f t="shared" si="4"/>
        <v>0</v>
      </c>
      <c r="H277" s="10" t="s">
        <v>9</v>
      </c>
      <c r="I277" s="2">
        <f>G277*D277</f>
        <v>0</v>
      </c>
    </row>
    <row r="278" spans="1:9" x14ac:dyDescent="0.25">
      <c r="A278" s="7">
        <v>45825</v>
      </c>
      <c r="B278" s="2">
        <v>36</v>
      </c>
      <c r="C278" s="2">
        <v>596</v>
      </c>
      <c r="D278">
        <v>48.15</v>
      </c>
      <c r="E278" s="20">
        <v>45845</v>
      </c>
      <c r="F278" s="20">
        <v>45845</v>
      </c>
      <c r="G278" s="2">
        <f t="shared" si="4"/>
        <v>0</v>
      </c>
      <c r="H278" s="10" t="s">
        <v>9</v>
      </c>
      <c r="I278" s="2">
        <f>G278*D278</f>
        <v>0</v>
      </c>
    </row>
    <row r="279" spans="1:9" x14ac:dyDescent="0.25">
      <c r="A279" s="7">
        <v>45826</v>
      </c>
      <c r="B279" s="2">
        <v>1464</v>
      </c>
      <c r="C279" s="2">
        <v>597</v>
      </c>
      <c r="D279">
        <v>5344</v>
      </c>
      <c r="E279" s="20">
        <v>45838</v>
      </c>
      <c r="F279" s="20">
        <v>45828</v>
      </c>
      <c r="G279" s="2">
        <f t="shared" si="4"/>
        <v>-10</v>
      </c>
      <c r="H279" s="12" t="s">
        <v>16</v>
      </c>
      <c r="I279" s="2">
        <f>G279*D279</f>
        <v>-53440</v>
      </c>
    </row>
    <row r="280" spans="1:9" x14ac:dyDescent="0.25">
      <c r="A280" s="7">
        <v>45828</v>
      </c>
      <c r="B280" s="2">
        <v>1958</v>
      </c>
      <c r="C280" s="2">
        <v>600</v>
      </c>
      <c r="D280">
        <v>3500</v>
      </c>
      <c r="E280" s="20">
        <v>45828</v>
      </c>
      <c r="F280" s="20">
        <v>45828</v>
      </c>
      <c r="G280" s="2">
        <f t="shared" si="4"/>
        <v>0</v>
      </c>
      <c r="H280" s="8" t="s">
        <v>15</v>
      </c>
      <c r="I280" s="2">
        <f>G280*D280</f>
        <v>0</v>
      </c>
    </row>
    <row r="281" spans="1:9" x14ac:dyDescent="0.25">
      <c r="A281" s="7">
        <v>45831</v>
      </c>
      <c r="B281" s="2">
        <v>1679</v>
      </c>
      <c r="C281" s="2">
        <v>604</v>
      </c>
      <c r="D281">
        <v>75</v>
      </c>
      <c r="E281" s="20">
        <v>45828</v>
      </c>
      <c r="F281" s="20">
        <v>45828</v>
      </c>
      <c r="G281" s="2">
        <f t="shared" si="4"/>
        <v>0</v>
      </c>
      <c r="H281" s="12" t="s">
        <v>16</v>
      </c>
      <c r="I281" s="2">
        <f>G281*D281</f>
        <v>0</v>
      </c>
    </row>
    <row r="282" spans="1:9" x14ac:dyDescent="0.25">
      <c r="A282" s="7">
        <v>45834</v>
      </c>
      <c r="B282" s="2">
        <v>2141</v>
      </c>
      <c r="C282" s="2">
        <v>611</v>
      </c>
      <c r="D282">
        <v>450</v>
      </c>
      <c r="E282" s="20">
        <v>45864</v>
      </c>
      <c r="F282" s="20">
        <v>45835</v>
      </c>
      <c r="G282" s="2">
        <f t="shared" ref="G282:G286" si="5">F282-E282</f>
        <v>-29</v>
      </c>
      <c r="H282" s="8" t="s">
        <v>15</v>
      </c>
      <c r="I282" s="2">
        <f>G282*D282</f>
        <v>-13050</v>
      </c>
    </row>
    <row r="283" spans="1:9" x14ac:dyDescent="0.25">
      <c r="A283" s="7">
        <v>45835</v>
      </c>
      <c r="B283" s="2">
        <v>732</v>
      </c>
      <c r="C283" s="2">
        <v>614</v>
      </c>
      <c r="D283">
        <v>4284</v>
      </c>
      <c r="E283" s="20">
        <v>45864</v>
      </c>
      <c r="F283" s="20">
        <v>45835</v>
      </c>
      <c r="G283" s="2">
        <f t="shared" si="5"/>
        <v>-29</v>
      </c>
      <c r="H283" s="8" t="s">
        <v>15</v>
      </c>
      <c r="I283" s="2">
        <f>G283*D283</f>
        <v>-124236</v>
      </c>
    </row>
    <row r="284" spans="1:9" x14ac:dyDescent="0.25">
      <c r="A284" s="7">
        <v>45838</v>
      </c>
      <c r="B284" s="2">
        <v>2078</v>
      </c>
      <c r="C284" s="2">
        <v>616</v>
      </c>
      <c r="D284">
        <v>2635</v>
      </c>
      <c r="E284" s="20">
        <v>45861</v>
      </c>
      <c r="F284" s="20">
        <v>45838</v>
      </c>
      <c r="G284" s="2">
        <f t="shared" si="5"/>
        <v>-23</v>
      </c>
      <c r="H284" s="8" t="s">
        <v>15</v>
      </c>
      <c r="I284" s="2">
        <f>G284*D284</f>
        <v>-60605</v>
      </c>
    </row>
    <row r="285" spans="1:9" x14ac:dyDescent="0.25">
      <c r="A285" s="7">
        <v>45838</v>
      </c>
      <c r="B285" s="2">
        <v>357</v>
      </c>
      <c r="C285" s="2">
        <v>624</v>
      </c>
      <c r="D285">
        <v>10</v>
      </c>
      <c r="E285" s="20">
        <v>45838</v>
      </c>
      <c r="F285" s="20">
        <v>45838</v>
      </c>
      <c r="G285" s="2">
        <f t="shared" si="5"/>
        <v>0</v>
      </c>
      <c r="H285" s="14" t="s">
        <v>17</v>
      </c>
      <c r="I285" s="2">
        <f>G285*D285</f>
        <v>0</v>
      </c>
    </row>
    <row r="286" spans="1:9" x14ac:dyDescent="0.25">
      <c r="A286" s="7">
        <v>45842</v>
      </c>
      <c r="B286" s="2">
        <v>346</v>
      </c>
      <c r="C286" s="2">
        <v>628</v>
      </c>
      <c r="D286">
        <v>46.31</v>
      </c>
      <c r="E286" s="20">
        <v>45838</v>
      </c>
      <c r="F286" s="20">
        <v>45838</v>
      </c>
      <c r="G286" s="2">
        <f t="shared" si="5"/>
        <v>0</v>
      </c>
      <c r="H286" s="14" t="s">
        <v>17</v>
      </c>
      <c r="I286" s="2">
        <f>G286*D286</f>
        <v>0</v>
      </c>
    </row>
    <row r="287" spans="1:9" x14ac:dyDescent="0.25">
      <c r="A287" s="6"/>
      <c r="C287" s="2"/>
      <c r="D287" s="5">
        <f>SUM(D2:D286)</f>
        <v>2905983.6699999995</v>
      </c>
      <c r="G287" s="5">
        <f>SUM(G2:G286)</f>
        <v>-410</v>
      </c>
      <c r="I287" s="5">
        <f>SUM(I2:I286)</f>
        <v>-8616393.379999999</v>
      </c>
    </row>
    <row r="288" spans="1:9" x14ac:dyDescent="0.25">
      <c r="A288" s="6"/>
      <c r="C288" s="2"/>
      <c r="D288" t="s">
        <v>32</v>
      </c>
      <c r="I288" t="s">
        <v>33</v>
      </c>
    </row>
    <row r="289" spans="1:5" x14ac:dyDescent="0.25">
      <c r="A289" s="6"/>
      <c r="C289" s="2"/>
    </row>
    <row r="290" spans="1:5" x14ac:dyDescent="0.25">
      <c r="A290" s="6"/>
      <c r="C290" s="2"/>
    </row>
    <row r="291" spans="1:5" x14ac:dyDescent="0.25">
      <c r="A291" s="6"/>
      <c r="C291" s="2"/>
    </row>
    <row r="292" spans="1:5" x14ac:dyDescent="0.25">
      <c r="A292" s="6"/>
      <c r="B292" s="22" t="s">
        <v>35</v>
      </c>
      <c r="C292" s="23"/>
      <c r="D292" s="23" t="s">
        <v>34</v>
      </c>
      <c r="E292" s="25">
        <f>D287</f>
        <v>2905983.6699999995</v>
      </c>
    </row>
    <row r="293" spans="1:5" x14ac:dyDescent="0.25">
      <c r="A293" s="2"/>
      <c r="C293" s="2"/>
    </row>
    <row r="294" spans="1:5" x14ac:dyDescent="0.25">
      <c r="A294" s="2"/>
      <c r="C294" s="24" t="s">
        <v>37</v>
      </c>
      <c r="D294" s="21">
        <f>I287/E292</f>
        <v>-2.9650522365117076</v>
      </c>
      <c r="E294" t="s">
        <v>36</v>
      </c>
    </row>
    <row r="295" spans="1:5" x14ac:dyDescent="0.25">
      <c r="A295" s="2"/>
      <c r="C295" s="2"/>
    </row>
    <row r="296" spans="1:5" x14ac:dyDescent="0.25">
      <c r="A296" s="2"/>
      <c r="C296" s="2"/>
    </row>
    <row r="297" spans="1:5" x14ac:dyDescent="0.25">
      <c r="A297" s="2"/>
      <c r="C297" s="2"/>
    </row>
    <row r="298" spans="1:5" x14ac:dyDescent="0.25">
      <c r="A298" s="2"/>
      <c r="C298" s="2"/>
    </row>
    <row r="299" spans="1:5" x14ac:dyDescent="0.25">
      <c r="A299" s="2"/>
      <c r="C299" s="2"/>
    </row>
    <row r="300" spans="1:5" x14ac:dyDescent="0.25">
      <c r="A300" s="2"/>
      <c r="C300" s="2"/>
    </row>
    <row r="301" spans="1:5" x14ac:dyDescent="0.25">
      <c r="A301" s="2"/>
      <c r="C301" s="2"/>
    </row>
    <row r="302" spans="1:5" x14ac:dyDescent="0.25">
      <c r="A302" s="2"/>
      <c r="C302" s="2"/>
    </row>
    <row r="303" spans="1:5" x14ac:dyDescent="0.25">
      <c r="A303" s="2"/>
      <c r="C303" s="2"/>
    </row>
    <row r="304" spans="1:5" x14ac:dyDescent="0.25">
      <c r="A304" s="2"/>
      <c r="C304" s="2"/>
    </row>
    <row r="305" spans="1:3" x14ac:dyDescent="0.25">
      <c r="A305" s="2"/>
      <c r="C305" s="2"/>
    </row>
    <row r="306" spans="1:3" x14ac:dyDescent="0.25">
      <c r="A306" s="2"/>
      <c r="C306" s="2"/>
    </row>
    <row r="307" spans="1:3" x14ac:dyDescent="0.25">
      <c r="A307" s="2"/>
      <c r="C307" s="2"/>
    </row>
    <row r="308" spans="1:3" x14ac:dyDescent="0.25">
      <c r="A308" s="2"/>
      <c r="C308" s="2"/>
    </row>
    <row r="309" spans="1:3" x14ac:dyDescent="0.25">
      <c r="A309" s="2"/>
      <c r="C309" s="2"/>
    </row>
    <row r="310" spans="1:3" x14ac:dyDescent="0.25">
      <c r="A310" s="2"/>
      <c r="C310" s="2"/>
    </row>
    <row r="311" spans="1:3" x14ac:dyDescent="0.25">
      <c r="A311" s="2"/>
      <c r="C311" s="2"/>
    </row>
    <row r="312" spans="1:3" x14ac:dyDescent="0.25">
      <c r="A312" s="2"/>
      <c r="C312" s="2"/>
    </row>
    <row r="313" spans="1:3" x14ac:dyDescent="0.25">
      <c r="A313" s="2"/>
      <c r="C313" s="2"/>
    </row>
    <row r="314" spans="1:3" x14ac:dyDescent="0.25">
      <c r="A314" s="2"/>
      <c r="C314" s="2"/>
    </row>
    <row r="315" spans="1:3" x14ac:dyDescent="0.25">
      <c r="A315" s="2"/>
      <c r="C315" s="2"/>
    </row>
    <row r="316" spans="1:3" x14ac:dyDescent="0.25">
      <c r="A316" s="2"/>
      <c r="C316" s="2"/>
    </row>
    <row r="317" spans="1:3" x14ac:dyDescent="0.25">
      <c r="A317" s="2"/>
      <c r="C317" s="2"/>
    </row>
    <row r="318" spans="1:3" x14ac:dyDescent="0.25">
      <c r="A318" s="2"/>
      <c r="C318" s="2"/>
    </row>
    <row r="319" spans="1:3" x14ac:dyDescent="0.25">
      <c r="A319" s="2"/>
      <c r="C319" s="2"/>
    </row>
    <row r="320" spans="1:3" x14ac:dyDescent="0.25">
      <c r="A320" s="2"/>
      <c r="C320" s="2"/>
    </row>
    <row r="321" spans="1:3" x14ac:dyDescent="0.25">
      <c r="A321" s="2"/>
      <c r="C321" s="2"/>
    </row>
    <row r="322" spans="1:3" x14ac:dyDescent="0.25">
      <c r="A322" s="2"/>
      <c r="C322" s="2"/>
    </row>
    <row r="323" spans="1:3" x14ac:dyDescent="0.25">
      <c r="A323" s="2"/>
      <c r="C323" s="2"/>
    </row>
    <row r="324" spans="1:3" x14ac:dyDescent="0.25">
      <c r="A324" s="2"/>
      <c r="C324" s="2"/>
    </row>
    <row r="325" spans="1:3" x14ac:dyDescent="0.25">
      <c r="A325" s="2"/>
      <c r="C325" s="2"/>
    </row>
    <row r="326" spans="1:3" x14ac:dyDescent="0.25">
      <c r="A326" s="2"/>
      <c r="C326" s="2"/>
    </row>
    <row r="327" spans="1:3" x14ac:dyDescent="0.25">
      <c r="A327" s="2"/>
      <c r="C327" s="2"/>
    </row>
    <row r="328" spans="1:3" x14ac:dyDescent="0.25">
      <c r="A328" s="2"/>
      <c r="C328" s="2"/>
    </row>
    <row r="329" spans="1:3" x14ac:dyDescent="0.25">
      <c r="A329" s="2"/>
      <c r="C329" s="2"/>
    </row>
    <row r="330" spans="1:3" x14ac:dyDescent="0.25">
      <c r="A330" s="2"/>
      <c r="C330" s="2"/>
    </row>
    <row r="331" spans="1:3" x14ac:dyDescent="0.25">
      <c r="A331" s="2"/>
      <c r="C331" s="2"/>
    </row>
    <row r="332" spans="1:3" x14ac:dyDescent="0.25">
      <c r="A332" s="2"/>
      <c r="C332" s="2"/>
    </row>
    <row r="333" spans="1:3" x14ac:dyDescent="0.25">
      <c r="A333" s="2"/>
      <c r="C333" s="2"/>
    </row>
    <row r="334" spans="1:3" x14ac:dyDescent="0.25">
      <c r="A334" s="2"/>
      <c r="C334" s="2"/>
    </row>
    <row r="335" spans="1:3" x14ac:dyDescent="0.25">
      <c r="A335" s="2"/>
      <c r="C335" s="2"/>
    </row>
    <row r="336" spans="1:3" x14ac:dyDescent="0.25">
      <c r="A336" s="2"/>
      <c r="C336" s="2"/>
    </row>
    <row r="337" spans="1:3" x14ac:dyDescent="0.25">
      <c r="A337" s="2"/>
      <c r="C337" s="2"/>
    </row>
    <row r="338" spans="1:3" x14ac:dyDescent="0.25">
      <c r="A338" s="2"/>
      <c r="C338" s="2"/>
    </row>
    <row r="339" spans="1:3" x14ac:dyDescent="0.25">
      <c r="A339" s="2"/>
      <c r="C339" s="2"/>
    </row>
    <row r="340" spans="1:3" x14ac:dyDescent="0.25">
      <c r="A340" s="2"/>
      <c r="C340" s="2"/>
    </row>
    <row r="341" spans="1:3" x14ac:dyDescent="0.25">
      <c r="A341" s="2"/>
      <c r="C341" s="2"/>
    </row>
    <row r="342" spans="1:3" x14ac:dyDescent="0.25">
      <c r="A342" s="2"/>
      <c r="C342" s="2"/>
    </row>
    <row r="343" spans="1:3" x14ac:dyDescent="0.25">
      <c r="A343" s="2"/>
      <c r="C343" s="2"/>
    </row>
    <row r="344" spans="1:3" x14ac:dyDescent="0.25">
      <c r="A344" s="2"/>
      <c r="C344" s="2"/>
    </row>
    <row r="345" spans="1:3" x14ac:dyDescent="0.25">
      <c r="A345" s="2"/>
      <c r="C345" s="2"/>
    </row>
    <row r="346" spans="1:3" x14ac:dyDescent="0.25">
      <c r="A346" s="2"/>
      <c r="C346" s="2"/>
    </row>
    <row r="347" spans="1:3" x14ac:dyDescent="0.25">
      <c r="A347" s="2"/>
      <c r="C347" s="2"/>
    </row>
    <row r="348" spans="1:3" x14ac:dyDescent="0.25">
      <c r="A348" s="2"/>
      <c r="C348" s="2"/>
    </row>
    <row r="349" spans="1:3" x14ac:dyDescent="0.25">
      <c r="A349" s="2"/>
      <c r="C349" s="2"/>
    </row>
    <row r="350" spans="1:3" x14ac:dyDescent="0.25">
      <c r="C350" s="2"/>
    </row>
    <row r="351" spans="1:3" x14ac:dyDescent="0.25">
      <c r="C351" s="2"/>
    </row>
    <row r="352" spans="1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Biagiotti Marica</dc:creator>
  <cp:lastModifiedBy>Lazzari Marco</cp:lastModifiedBy>
  <dcterms:created xsi:type="dcterms:W3CDTF">2015-06-05T18:19:34Z</dcterms:created>
  <dcterms:modified xsi:type="dcterms:W3CDTF">2025-07-04T10:55:57Z</dcterms:modified>
</cp:coreProperties>
</file>