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ERP LUCCA\Trasparenza\Tempestività pagamenti\2025     Tempestività  dei  pagamenti\4° trim 2025\da pubblicare\"/>
    </mc:Choice>
  </mc:AlternateContent>
  <xr:revisionPtr revIDLastSave="0" documentId="13_ncr:1_{47B4DF23-7CF3-4E34-8A36-A99921D354A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3112202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0" i="2" l="1"/>
  <c r="F273" i="2" s="1"/>
  <c r="H269" i="2"/>
  <c r="J269" i="2" s="1"/>
  <c r="H268" i="2"/>
  <c r="J268" i="2" s="1"/>
  <c r="H267" i="2"/>
  <c r="J267" i="2" s="1"/>
  <c r="H266" i="2"/>
  <c r="J266" i="2" s="1"/>
  <c r="H265" i="2"/>
  <c r="J265" i="2" s="1"/>
  <c r="H264" i="2"/>
  <c r="J264" i="2" s="1"/>
  <c r="H263" i="2"/>
  <c r="J263" i="2" s="1"/>
  <c r="H262" i="2"/>
  <c r="J262" i="2" s="1"/>
  <c r="H261" i="2"/>
  <c r="J261" i="2" s="1"/>
  <c r="H260" i="2"/>
  <c r="J260" i="2" s="1"/>
  <c r="H259" i="2"/>
  <c r="J259" i="2" s="1"/>
  <c r="H258" i="2"/>
  <c r="J258" i="2" s="1"/>
  <c r="H257" i="2"/>
  <c r="J257" i="2" s="1"/>
  <c r="H256" i="2"/>
  <c r="J256" i="2" s="1"/>
  <c r="H255" i="2"/>
  <c r="J255" i="2" s="1"/>
  <c r="H254" i="2"/>
  <c r="J254" i="2" s="1"/>
  <c r="H253" i="2"/>
  <c r="J253" i="2" s="1"/>
  <c r="H252" i="2"/>
  <c r="J252" i="2" s="1"/>
  <c r="H251" i="2"/>
  <c r="J251" i="2" s="1"/>
  <c r="H250" i="2"/>
  <c r="J250" i="2" s="1"/>
  <c r="H249" i="2"/>
  <c r="J249" i="2" s="1"/>
  <c r="H248" i="2"/>
  <c r="J248" i="2" s="1"/>
  <c r="H247" i="2"/>
  <c r="J247" i="2" s="1"/>
  <c r="H246" i="2"/>
  <c r="J246" i="2" s="1"/>
  <c r="H245" i="2"/>
  <c r="J245" i="2" s="1"/>
  <c r="H244" i="2"/>
  <c r="J244" i="2" s="1"/>
  <c r="H243" i="2"/>
  <c r="J243" i="2" s="1"/>
  <c r="H242" i="2"/>
  <c r="J242" i="2" s="1"/>
  <c r="H241" i="2"/>
  <c r="J241" i="2" s="1"/>
  <c r="H240" i="2"/>
  <c r="J240" i="2" s="1"/>
  <c r="H239" i="2"/>
  <c r="J239" i="2" s="1"/>
  <c r="H238" i="2"/>
  <c r="J238" i="2" s="1"/>
  <c r="H237" i="2"/>
  <c r="J237" i="2" s="1"/>
  <c r="H236" i="2"/>
  <c r="J236" i="2" s="1"/>
  <c r="H235" i="2"/>
  <c r="J235" i="2" s="1"/>
  <c r="H234" i="2"/>
  <c r="J234" i="2" s="1"/>
  <c r="H233" i="2"/>
  <c r="J233" i="2" s="1"/>
  <c r="H232" i="2"/>
  <c r="J232" i="2" s="1"/>
  <c r="H231" i="2"/>
  <c r="J231" i="2" s="1"/>
  <c r="H230" i="2"/>
  <c r="J230" i="2" s="1"/>
  <c r="H229" i="2"/>
  <c r="J229" i="2" s="1"/>
  <c r="H228" i="2"/>
  <c r="J228" i="2" s="1"/>
  <c r="H227" i="2"/>
  <c r="J227" i="2" s="1"/>
  <c r="H226" i="2"/>
  <c r="J226" i="2" s="1"/>
  <c r="H225" i="2"/>
  <c r="J225" i="2" s="1"/>
  <c r="H224" i="2"/>
  <c r="J224" i="2" s="1"/>
  <c r="H223" i="2"/>
  <c r="J223" i="2" s="1"/>
  <c r="H222" i="2"/>
  <c r="J222" i="2" s="1"/>
  <c r="H221" i="2"/>
  <c r="J221" i="2" s="1"/>
  <c r="H220" i="2"/>
  <c r="J220" i="2" s="1"/>
  <c r="H219" i="2"/>
  <c r="J219" i="2" s="1"/>
  <c r="H218" i="2"/>
  <c r="J218" i="2" s="1"/>
  <c r="H217" i="2"/>
  <c r="J217" i="2" s="1"/>
  <c r="H216" i="2"/>
  <c r="J216" i="2" s="1"/>
  <c r="H215" i="2"/>
  <c r="J215" i="2" s="1"/>
  <c r="H214" i="2"/>
  <c r="J214" i="2" s="1"/>
  <c r="H213" i="2"/>
  <c r="J213" i="2" s="1"/>
  <c r="H212" i="2"/>
  <c r="J212" i="2" s="1"/>
  <c r="H211" i="2"/>
  <c r="J211" i="2" s="1"/>
  <c r="H210" i="2"/>
  <c r="J210" i="2" s="1"/>
  <c r="H209" i="2"/>
  <c r="J209" i="2" s="1"/>
  <c r="H208" i="2"/>
  <c r="J208" i="2" s="1"/>
  <c r="H207" i="2"/>
  <c r="J207" i="2" s="1"/>
  <c r="H206" i="2"/>
  <c r="J206" i="2" s="1"/>
  <c r="H205" i="2"/>
  <c r="J205" i="2" s="1"/>
  <c r="H204" i="2"/>
  <c r="J204" i="2" s="1"/>
  <c r="H203" i="2"/>
  <c r="J203" i="2" s="1"/>
  <c r="H202" i="2"/>
  <c r="J202" i="2" s="1"/>
  <c r="H201" i="2"/>
  <c r="J201" i="2" s="1"/>
  <c r="H200" i="2"/>
  <c r="J200" i="2" s="1"/>
  <c r="H199" i="2"/>
  <c r="J199" i="2" s="1"/>
  <c r="H198" i="2"/>
  <c r="J198" i="2" s="1"/>
  <c r="H197" i="2"/>
  <c r="J197" i="2" s="1"/>
  <c r="H196" i="2"/>
  <c r="J196" i="2" s="1"/>
  <c r="H195" i="2"/>
  <c r="J195" i="2" s="1"/>
  <c r="H194" i="2"/>
  <c r="J194" i="2" s="1"/>
  <c r="H193" i="2"/>
  <c r="J193" i="2" s="1"/>
  <c r="H192" i="2"/>
  <c r="J192" i="2" s="1"/>
  <c r="H191" i="2"/>
  <c r="J191" i="2" s="1"/>
  <c r="H190" i="2"/>
  <c r="J190" i="2" s="1"/>
  <c r="H189" i="2"/>
  <c r="J189" i="2" s="1"/>
  <c r="H188" i="2"/>
  <c r="J188" i="2" s="1"/>
  <c r="H187" i="2"/>
  <c r="J187" i="2" s="1"/>
  <c r="H186" i="2"/>
  <c r="J186" i="2" s="1"/>
  <c r="H185" i="2"/>
  <c r="J185" i="2" s="1"/>
  <c r="H184" i="2"/>
  <c r="J184" i="2" s="1"/>
  <c r="H183" i="2"/>
  <c r="J183" i="2" s="1"/>
  <c r="H182" i="2"/>
  <c r="J182" i="2" s="1"/>
  <c r="H181" i="2"/>
  <c r="J181" i="2" s="1"/>
  <c r="H180" i="2"/>
  <c r="J180" i="2" s="1"/>
  <c r="H179" i="2"/>
  <c r="J179" i="2" s="1"/>
  <c r="H178" i="2"/>
  <c r="J178" i="2" s="1"/>
  <c r="H177" i="2"/>
  <c r="J177" i="2" s="1"/>
  <c r="H176" i="2"/>
  <c r="J176" i="2" s="1"/>
  <c r="H175" i="2"/>
  <c r="J175" i="2" s="1"/>
  <c r="H174" i="2"/>
  <c r="J174" i="2" s="1"/>
  <c r="H173" i="2"/>
  <c r="J173" i="2" s="1"/>
  <c r="H172" i="2"/>
  <c r="J172" i="2" s="1"/>
  <c r="H171" i="2"/>
  <c r="J171" i="2" s="1"/>
  <c r="H170" i="2"/>
  <c r="J170" i="2" s="1"/>
  <c r="H169" i="2"/>
  <c r="J169" i="2" s="1"/>
  <c r="H168" i="2"/>
  <c r="J168" i="2" s="1"/>
  <c r="H167" i="2"/>
  <c r="J167" i="2" s="1"/>
  <c r="H166" i="2"/>
  <c r="J166" i="2" s="1"/>
  <c r="H165" i="2"/>
  <c r="J165" i="2" s="1"/>
  <c r="H164" i="2"/>
  <c r="J164" i="2" s="1"/>
  <c r="H163" i="2"/>
  <c r="J163" i="2" s="1"/>
  <c r="H162" i="2"/>
  <c r="J162" i="2" s="1"/>
  <c r="H161" i="2"/>
  <c r="J161" i="2" s="1"/>
  <c r="H160" i="2"/>
  <c r="J160" i="2" s="1"/>
  <c r="H159" i="2"/>
  <c r="J159" i="2" s="1"/>
  <c r="H158" i="2"/>
  <c r="J158" i="2" s="1"/>
  <c r="H157" i="2"/>
  <c r="J157" i="2" s="1"/>
  <c r="H156" i="2"/>
  <c r="J156" i="2" s="1"/>
  <c r="H155" i="2"/>
  <c r="J155" i="2" s="1"/>
  <c r="H154" i="2"/>
  <c r="J154" i="2" s="1"/>
  <c r="H153" i="2"/>
  <c r="J153" i="2" s="1"/>
  <c r="H152" i="2"/>
  <c r="J152" i="2" s="1"/>
  <c r="H151" i="2"/>
  <c r="J151" i="2" s="1"/>
  <c r="H150" i="2"/>
  <c r="J150" i="2" s="1"/>
  <c r="H149" i="2"/>
  <c r="J149" i="2" s="1"/>
  <c r="H148" i="2"/>
  <c r="J148" i="2" s="1"/>
  <c r="H147" i="2"/>
  <c r="J147" i="2" s="1"/>
  <c r="H146" i="2"/>
  <c r="J146" i="2" s="1"/>
  <c r="H145" i="2"/>
  <c r="J145" i="2" s="1"/>
  <c r="H144" i="2"/>
  <c r="J144" i="2" s="1"/>
  <c r="H143" i="2"/>
  <c r="J143" i="2" s="1"/>
  <c r="H142" i="2"/>
  <c r="J142" i="2" s="1"/>
  <c r="H141" i="2"/>
  <c r="J141" i="2" s="1"/>
  <c r="H140" i="2"/>
  <c r="J140" i="2" s="1"/>
  <c r="H139" i="2"/>
  <c r="J139" i="2" s="1"/>
  <c r="H138" i="2"/>
  <c r="J138" i="2" s="1"/>
  <c r="H137" i="2"/>
  <c r="J137" i="2" s="1"/>
  <c r="H136" i="2"/>
  <c r="J136" i="2" s="1"/>
  <c r="H135" i="2"/>
  <c r="J135" i="2" s="1"/>
  <c r="H134" i="2"/>
  <c r="J134" i="2" s="1"/>
  <c r="H133" i="2"/>
  <c r="J133" i="2" s="1"/>
  <c r="H132" i="2"/>
  <c r="J132" i="2" s="1"/>
  <c r="H131" i="2"/>
  <c r="J131" i="2" s="1"/>
  <c r="H130" i="2"/>
  <c r="J130" i="2" s="1"/>
  <c r="H129" i="2"/>
  <c r="J129" i="2" s="1"/>
  <c r="H128" i="2"/>
  <c r="J128" i="2" s="1"/>
  <c r="H127" i="2"/>
  <c r="J127" i="2" s="1"/>
  <c r="H126" i="2"/>
  <c r="J126" i="2" s="1"/>
  <c r="H125" i="2"/>
  <c r="J125" i="2" s="1"/>
  <c r="H124" i="2"/>
  <c r="J124" i="2" s="1"/>
  <c r="H123" i="2"/>
  <c r="J123" i="2" s="1"/>
  <c r="H122" i="2"/>
  <c r="J122" i="2" s="1"/>
  <c r="H121" i="2"/>
  <c r="J121" i="2" s="1"/>
  <c r="H120" i="2"/>
  <c r="J120" i="2" s="1"/>
  <c r="H119" i="2"/>
  <c r="J119" i="2" s="1"/>
  <c r="H118" i="2"/>
  <c r="J118" i="2" s="1"/>
  <c r="H117" i="2"/>
  <c r="J117" i="2" s="1"/>
  <c r="H116" i="2"/>
  <c r="J116" i="2" s="1"/>
  <c r="H115" i="2"/>
  <c r="J115" i="2" s="1"/>
  <c r="H114" i="2"/>
  <c r="J114" i="2" s="1"/>
  <c r="H113" i="2"/>
  <c r="J113" i="2" s="1"/>
  <c r="H112" i="2"/>
  <c r="J112" i="2" s="1"/>
  <c r="H111" i="2"/>
  <c r="J111" i="2" s="1"/>
  <c r="H110" i="2"/>
  <c r="J110" i="2" s="1"/>
  <c r="H109" i="2"/>
  <c r="J109" i="2" s="1"/>
  <c r="H108" i="2"/>
  <c r="J108" i="2" s="1"/>
  <c r="H107" i="2"/>
  <c r="J107" i="2" s="1"/>
  <c r="H106" i="2"/>
  <c r="J106" i="2" s="1"/>
  <c r="H105" i="2"/>
  <c r="J105" i="2" s="1"/>
  <c r="H104" i="2"/>
  <c r="J104" i="2" s="1"/>
  <c r="H103" i="2"/>
  <c r="J103" i="2" s="1"/>
  <c r="H102" i="2"/>
  <c r="J102" i="2" s="1"/>
  <c r="H101" i="2"/>
  <c r="J101" i="2" s="1"/>
  <c r="H100" i="2"/>
  <c r="J100" i="2" s="1"/>
  <c r="H99" i="2"/>
  <c r="J99" i="2" s="1"/>
  <c r="H98" i="2"/>
  <c r="J98" i="2" s="1"/>
  <c r="H97" i="2"/>
  <c r="J97" i="2" s="1"/>
  <c r="H96" i="2"/>
  <c r="J96" i="2" s="1"/>
  <c r="H95" i="2"/>
  <c r="J95" i="2" s="1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7" i="2"/>
  <c r="J77" i="2" s="1"/>
  <c r="H76" i="2"/>
  <c r="J76" i="2" s="1"/>
  <c r="H75" i="2"/>
  <c r="J75" i="2" s="1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H61" i="2"/>
  <c r="J61" i="2" s="1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H4" i="2"/>
  <c r="J4" i="2" s="1"/>
  <c r="H3" i="2"/>
  <c r="H270" i="2" l="1"/>
  <c r="J3" i="2"/>
  <c r="J270" i="2" s="1"/>
  <c r="E275" i="2" s="1"/>
</calcChain>
</file>

<file path=xl/sharedStrings.xml><?xml version="1.0" encoding="utf-8"?>
<sst xmlns="http://schemas.openxmlformats.org/spreadsheetml/2006/main" count="288" uniqueCount="31">
  <si>
    <t>Data registrazione</t>
  </si>
  <si>
    <t>Codice fornitore</t>
  </si>
  <si>
    <t>Prot.</t>
  </si>
  <si>
    <t>Importo dovuto (compreso iva esigibilità imm. e al netto della rit.per i prof.)</t>
  </si>
  <si>
    <t>Data di scadenza</t>
  </si>
  <si>
    <t>Data di pagamento</t>
  </si>
  <si>
    <t>GG di ritardo</t>
  </si>
  <si>
    <t>Scadenza ponderata</t>
  </si>
  <si>
    <t>Dettaglio</t>
  </si>
  <si>
    <t>Agg. E Manutenzione software</t>
  </si>
  <si>
    <t>Spese contratto di servizio</t>
  </si>
  <si>
    <t>Buoni pasto</t>
  </si>
  <si>
    <t>Utenze</t>
  </si>
  <si>
    <t>Spese postali</t>
  </si>
  <si>
    <t>Manutenzione imm. Erp</t>
  </si>
  <si>
    <t>29/A3</t>
  </si>
  <si>
    <t>Spese telefoniche</t>
  </si>
  <si>
    <t>Costi per servizi</t>
  </si>
  <si>
    <t>Costi automezzi</t>
  </si>
  <si>
    <t>Cancelleria</t>
  </si>
  <si>
    <t>30/A3</t>
  </si>
  <si>
    <t>31/A3</t>
  </si>
  <si>
    <t>32/A3</t>
  </si>
  <si>
    <t>33/A3</t>
  </si>
  <si>
    <t>36/A3</t>
  </si>
  <si>
    <t xml:space="preserve">                                         (A)</t>
  </si>
  <si>
    <t xml:space="preserve">       (B)</t>
  </si>
  <si>
    <t>totale pagamenti in euro :</t>
  </si>
  <si>
    <t>calcolo dell'indice</t>
  </si>
  <si>
    <r>
      <t xml:space="preserve">  = </t>
    </r>
    <r>
      <rPr>
        <b/>
        <sz val="11"/>
        <color theme="1"/>
        <rFont val="Calibri"/>
        <family val="2"/>
        <scheme val="minor"/>
      </rPr>
      <t>(B)/(A)</t>
    </r>
  </si>
  <si>
    <t xml:space="preserve">   n.215  fornitori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</si>
</sst>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4" fontId="3" fillId="0" borderId="0" xfId="0" applyNumberFormat="1" applyFont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4" fontId="2" fillId="0" borderId="2" xfId="0" applyNumberFormat="1" applyFont="1" applyBorder="1"/>
    <xf numFmtId="49" fontId="0" fillId="0" borderId="0" xfId="0" applyNumberFormat="1" applyAlignment="1">
      <alignment horizontal="left"/>
    </xf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A9F1-BACE-4791-A652-1E1576C1B763}">
  <dimension ref="B2:K290"/>
  <sheetViews>
    <sheetView tabSelected="1" topLeftCell="A245" workbookViewId="0">
      <selection activeCell="B279" sqref="B279"/>
    </sheetView>
  </sheetViews>
  <sheetFormatPr defaultRowHeight="15" x14ac:dyDescent="0.25"/>
  <cols>
    <col min="2" max="2" width="18.42578125" customWidth="1"/>
    <col min="3" max="3" width="15.5703125" bestFit="1" customWidth="1"/>
    <col min="4" max="4" width="8.7109375" customWidth="1"/>
    <col min="5" max="5" width="23.5703125" customWidth="1"/>
    <col min="6" max="6" width="13" customWidth="1"/>
    <col min="7" max="7" width="10.7109375" bestFit="1" customWidth="1"/>
    <col min="8" max="8" width="7" bestFit="1" customWidth="1"/>
    <col min="9" max="9" width="40.140625" bestFit="1" customWidth="1"/>
    <col min="10" max="10" width="12" customWidth="1"/>
  </cols>
  <sheetData>
    <row r="2" spans="2:11" ht="78.75" customHeight="1" x14ac:dyDescent="0.25"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7</v>
      </c>
      <c r="K2" s="3"/>
    </row>
    <row r="3" spans="2:11" x14ac:dyDescent="0.25">
      <c r="B3" s="4">
        <v>45860</v>
      </c>
      <c r="C3" s="5">
        <v>681</v>
      </c>
      <c r="D3" s="5">
        <v>716</v>
      </c>
      <c r="E3">
        <v>1620</v>
      </c>
      <c r="F3" s="6">
        <v>45890</v>
      </c>
      <c r="G3" s="6">
        <v>45996</v>
      </c>
      <c r="H3" s="5">
        <f t="shared" ref="H3:H66" si="0">G3-F3</f>
        <v>106</v>
      </c>
      <c r="I3" s="7" t="s">
        <v>9</v>
      </c>
      <c r="J3" s="5">
        <f t="shared" ref="J3:J66" si="1">H3*E3</f>
        <v>171720</v>
      </c>
    </row>
    <row r="4" spans="2:11" x14ac:dyDescent="0.25">
      <c r="B4" s="4">
        <v>45866</v>
      </c>
      <c r="C4" s="5">
        <v>2114</v>
      </c>
      <c r="D4" s="5">
        <v>717</v>
      </c>
      <c r="E4">
        <v>81755.070000000007</v>
      </c>
      <c r="F4" s="6">
        <v>45893</v>
      </c>
      <c r="G4" s="6">
        <v>45930</v>
      </c>
      <c r="H4" s="5">
        <f t="shared" si="0"/>
        <v>37</v>
      </c>
      <c r="I4" s="8" t="s">
        <v>10</v>
      </c>
      <c r="J4" s="5">
        <f t="shared" si="1"/>
        <v>3024937.5900000003</v>
      </c>
    </row>
    <row r="5" spans="2:11" x14ac:dyDescent="0.25">
      <c r="B5" s="4">
        <v>45869</v>
      </c>
      <c r="C5" s="5">
        <v>955</v>
      </c>
      <c r="D5" s="5">
        <v>733</v>
      </c>
      <c r="E5">
        <v>6405.8</v>
      </c>
      <c r="F5" s="6">
        <v>45900</v>
      </c>
      <c r="G5" s="6">
        <v>45966</v>
      </c>
      <c r="H5" s="5">
        <f t="shared" si="0"/>
        <v>66</v>
      </c>
      <c r="I5" s="8" t="s">
        <v>10</v>
      </c>
      <c r="J5" s="5">
        <f t="shared" si="1"/>
        <v>422782.8</v>
      </c>
    </row>
    <row r="6" spans="2:11" x14ac:dyDescent="0.25">
      <c r="B6" s="4">
        <v>45898</v>
      </c>
      <c r="C6" s="5">
        <v>2184</v>
      </c>
      <c r="D6" s="5">
        <v>805</v>
      </c>
      <c r="E6">
        <v>373.25</v>
      </c>
      <c r="F6" s="6">
        <v>45957</v>
      </c>
      <c r="G6" s="6">
        <v>45958</v>
      </c>
      <c r="H6" s="5">
        <f t="shared" si="0"/>
        <v>1</v>
      </c>
      <c r="I6" s="9" t="s">
        <v>11</v>
      </c>
      <c r="J6" s="5">
        <f t="shared" si="1"/>
        <v>373.25</v>
      </c>
    </row>
    <row r="7" spans="2:11" x14ac:dyDescent="0.25">
      <c r="B7" s="4">
        <v>45898</v>
      </c>
      <c r="C7" s="5">
        <v>734</v>
      </c>
      <c r="D7" s="5">
        <v>806</v>
      </c>
      <c r="E7">
        <v>49</v>
      </c>
      <c r="F7" s="6">
        <v>45943</v>
      </c>
      <c r="G7" s="6">
        <v>45940</v>
      </c>
      <c r="H7" s="5">
        <f t="shared" si="0"/>
        <v>-3</v>
      </c>
      <c r="I7" s="10" t="s">
        <v>12</v>
      </c>
      <c r="J7" s="5">
        <f t="shared" si="1"/>
        <v>-147</v>
      </c>
    </row>
    <row r="8" spans="2:11" x14ac:dyDescent="0.25">
      <c r="B8" s="4">
        <v>45898</v>
      </c>
      <c r="C8" s="5">
        <v>1431</v>
      </c>
      <c r="D8" s="5">
        <v>801</v>
      </c>
      <c r="E8">
        <v>1272.5999999999999</v>
      </c>
      <c r="F8" s="6">
        <v>45925</v>
      </c>
      <c r="G8" s="11">
        <v>45932</v>
      </c>
      <c r="H8" s="5">
        <f t="shared" si="0"/>
        <v>7</v>
      </c>
      <c r="I8" s="12" t="s">
        <v>13</v>
      </c>
      <c r="J8" s="5">
        <f t="shared" si="1"/>
        <v>8908.1999999999989</v>
      </c>
    </row>
    <row r="9" spans="2:11" x14ac:dyDescent="0.25">
      <c r="B9" s="4">
        <v>45899</v>
      </c>
      <c r="C9" s="5">
        <v>2101</v>
      </c>
      <c r="D9" s="5">
        <v>813</v>
      </c>
      <c r="E9">
        <v>1142.02</v>
      </c>
      <c r="F9" s="6">
        <v>45929</v>
      </c>
      <c r="G9" s="11">
        <v>45939</v>
      </c>
      <c r="H9" s="5">
        <f t="shared" si="0"/>
        <v>10</v>
      </c>
      <c r="I9" s="12" t="s">
        <v>13</v>
      </c>
      <c r="J9" s="5">
        <f t="shared" si="1"/>
        <v>11420.2</v>
      </c>
    </row>
    <row r="10" spans="2:11" x14ac:dyDescent="0.25">
      <c r="B10" s="4">
        <v>45909</v>
      </c>
      <c r="C10" s="5">
        <v>574</v>
      </c>
      <c r="D10" s="5">
        <v>840</v>
      </c>
      <c r="E10">
        <v>90221.71</v>
      </c>
      <c r="F10" s="6">
        <v>45935</v>
      </c>
      <c r="G10" s="6">
        <v>45933</v>
      </c>
      <c r="H10" s="5">
        <f t="shared" si="0"/>
        <v>-2</v>
      </c>
      <c r="I10" s="8" t="s">
        <v>10</v>
      </c>
      <c r="J10" s="5">
        <f t="shared" si="1"/>
        <v>-180443.42</v>
      </c>
    </row>
    <row r="11" spans="2:11" x14ac:dyDescent="0.25">
      <c r="B11" s="4">
        <v>45909</v>
      </c>
      <c r="C11" s="5">
        <v>568</v>
      </c>
      <c r="D11" s="5">
        <v>845</v>
      </c>
      <c r="E11">
        <v>1200</v>
      </c>
      <c r="F11" s="6">
        <v>45936</v>
      </c>
      <c r="G11" s="6">
        <v>45933</v>
      </c>
      <c r="H11" s="5">
        <f t="shared" si="0"/>
        <v>-3</v>
      </c>
      <c r="I11" s="13" t="s">
        <v>14</v>
      </c>
      <c r="J11" s="5">
        <f t="shared" si="1"/>
        <v>-3600</v>
      </c>
    </row>
    <row r="12" spans="2:11" x14ac:dyDescent="0.25">
      <c r="B12" s="4">
        <v>45909</v>
      </c>
      <c r="C12" s="5">
        <v>367</v>
      </c>
      <c r="D12" s="5">
        <v>850</v>
      </c>
      <c r="E12">
        <v>122.95</v>
      </c>
      <c r="F12" s="6">
        <v>45939</v>
      </c>
      <c r="G12" s="6">
        <v>45933</v>
      </c>
      <c r="H12" s="5">
        <f t="shared" si="0"/>
        <v>-6</v>
      </c>
      <c r="I12" s="8" t="s">
        <v>10</v>
      </c>
      <c r="J12" s="5">
        <f t="shared" si="1"/>
        <v>-737.7</v>
      </c>
    </row>
    <row r="13" spans="2:11" x14ac:dyDescent="0.25">
      <c r="B13" s="4">
        <v>45911</v>
      </c>
      <c r="C13" s="5">
        <v>1981</v>
      </c>
      <c r="D13" s="5">
        <v>859</v>
      </c>
      <c r="E13">
        <v>9024.83</v>
      </c>
      <c r="F13" s="6">
        <v>45939</v>
      </c>
      <c r="G13" s="6">
        <v>45937</v>
      </c>
      <c r="H13" s="5">
        <f t="shared" si="0"/>
        <v>-2</v>
      </c>
      <c r="I13" s="8" t="s">
        <v>10</v>
      </c>
      <c r="J13" s="5">
        <f t="shared" si="1"/>
        <v>-18049.66</v>
      </c>
    </row>
    <row r="14" spans="2:11" x14ac:dyDescent="0.25">
      <c r="B14" s="4">
        <v>45911</v>
      </c>
      <c r="C14" s="5">
        <v>1981</v>
      </c>
      <c r="D14" s="5">
        <v>860</v>
      </c>
      <c r="E14">
        <v>9700.14</v>
      </c>
      <c r="F14" s="6">
        <v>45939</v>
      </c>
      <c r="G14" s="6">
        <v>45937</v>
      </c>
      <c r="H14" s="5">
        <f t="shared" si="0"/>
        <v>-2</v>
      </c>
      <c r="I14" s="8" t="s">
        <v>10</v>
      </c>
      <c r="J14" s="5">
        <f t="shared" si="1"/>
        <v>-19400.28</v>
      </c>
    </row>
    <row r="15" spans="2:11" x14ac:dyDescent="0.25">
      <c r="B15" s="4">
        <v>45911</v>
      </c>
      <c r="C15" s="5">
        <v>1981</v>
      </c>
      <c r="D15" s="5">
        <v>861</v>
      </c>
      <c r="E15">
        <v>3461.91</v>
      </c>
      <c r="F15" s="6">
        <v>45939</v>
      </c>
      <c r="G15" s="6">
        <v>45937</v>
      </c>
      <c r="H15" s="5">
        <f t="shared" si="0"/>
        <v>-2</v>
      </c>
      <c r="I15" s="8" t="s">
        <v>10</v>
      </c>
      <c r="J15" s="5">
        <f t="shared" si="1"/>
        <v>-6923.82</v>
      </c>
    </row>
    <row r="16" spans="2:11" x14ac:dyDescent="0.25">
      <c r="B16" s="4">
        <v>45911</v>
      </c>
      <c r="C16" s="5">
        <v>1981</v>
      </c>
      <c r="D16" s="5">
        <v>862</v>
      </c>
      <c r="E16">
        <v>1695.51</v>
      </c>
      <c r="F16" s="6">
        <v>45939</v>
      </c>
      <c r="G16" s="6">
        <v>45937</v>
      </c>
      <c r="H16" s="5">
        <f t="shared" si="0"/>
        <v>-2</v>
      </c>
      <c r="I16" s="8" t="s">
        <v>10</v>
      </c>
      <c r="J16" s="5">
        <f t="shared" si="1"/>
        <v>-3391.02</v>
      </c>
    </row>
    <row r="17" spans="2:10" x14ac:dyDescent="0.25">
      <c r="B17" s="4">
        <v>45911</v>
      </c>
      <c r="C17" s="5">
        <v>1981</v>
      </c>
      <c r="D17" s="5">
        <v>863</v>
      </c>
      <c r="E17">
        <v>2609.89</v>
      </c>
      <c r="F17" s="6">
        <v>45939</v>
      </c>
      <c r="G17" s="6">
        <v>45937</v>
      </c>
      <c r="H17" s="5">
        <f t="shared" si="0"/>
        <v>-2</v>
      </c>
      <c r="I17" s="8" t="s">
        <v>10</v>
      </c>
      <c r="J17" s="5">
        <f t="shared" si="1"/>
        <v>-5219.78</v>
      </c>
    </row>
    <row r="18" spans="2:10" x14ac:dyDescent="0.25">
      <c r="B18" s="4">
        <v>45911</v>
      </c>
      <c r="C18" s="5">
        <v>70</v>
      </c>
      <c r="D18" s="5" t="s">
        <v>15</v>
      </c>
      <c r="E18">
        <v>9023.8799999999992</v>
      </c>
      <c r="F18" s="6">
        <v>45935</v>
      </c>
      <c r="G18" s="6">
        <v>45933</v>
      </c>
      <c r="H18" s="5">
        <f t="shared" si="0"/>
        <v>-2</v>
      </c>
      <c r="I18" s="13" t="s">
        <v>14</v>
      </c>
      <c r="J18" s="5">
        <f t="shared" si="1"/>
        <v>-18047.759999999998</v>
      </c>
    </row>
    <row r="19" spans="2:10" x14ac:dyDescent="0.25">
      <c r="B19" s="4">
        <v>45911</v>
      </c>
      <c r="C19" s="5">
        <v>2187</v>
      </c>
      <c r="D19" s="5">
        <v>867</v>
      </c>
      <c r="E19">
        <v>850</v>
      </c>
      <c r="F19" s="6">
        <v>45938</v>
      </c>
      <c r="G19" s="6">
        <v>45933</v>
      </c>
      <c r="H19" s="5">
        <f t="shared" si="0"/>
        <v>-5</v>
      </c>
      <c r="I19" s="8" t="s">
        <v>10</v>
      </c>
      <c r="J19" s="5">
        <f t="shared" si="1"/>
        <v>-4250</v>
      </c>
    </row>
    <row r="20" spans="2:10" x14ac:dyDescent="0.25">
      <c r="B20" s="4">
        <v>45916</v>
      </c>
      <c r="C20" s="5">
        <v>323</v>
      </c>
      <c r="D20" s="5">
        <v>872</v>
      </c>
      <c r="E20">
        <v>29.3</v>
      </c>
      <c r="F20" s="6">
        <v>45943</v>
      </c>
      <c r="G20" s="6">
        <v>45940</v>
      </c>
      <c r="H20" s="5">
        <f t="shared" si="0"/>
        <v>-3</v>
      </c>
      <c r="I20" s="14" t="s">
        <v>16</v>
      </c>
      <c r="J20" s="5">
        <f t="shared" si="1"/>
        <v>-87.9</v>
      </c>
    </row>
    <row r="21" spans="2:10" x14ac:dyDescent="0.25">
      <c r="B21" s="4">
        <v>45916</v>
      </c>
      <c r="C21" s="5">
        <v>323</v>
      </c>
      <c r="D21" s="5">
        <v>873</v>
      </c>
      <c r="E21">
        <v>45.77</v>
      </c>
      <c r="F21" s="6">
        <v>45943</v>
      </c>
      <c r="G21" s="6">
        <v>45940</v>
      </c>
      <c r="H21" s="5">
        <f t="shared" si="0"/>
        <v>-3</v>
      </c>
      <c r="I21" s="14" t="s">
        <v>16</v>
      </c>
      <c r="J21" s="5">
        <f t="shared" si="1"/>
        <v>-137.31</v>
      </c>
    </row>
    <row r="22" spans="2:10" x14ac:dyDescent="0.25">
      <c r="B22" s="4">
        <v>45916</v>
      </c>
      <c r="C22" s="5">
        <v>83</v>
      </c>
      <c r="D22" s="5">
        <v>879</v>
      </c>
      <c r="E22">
        <v>1690</v>
      </c>
      <c r="F22" s="6">
        <v>45940</v>
      </c>
      <c r="G22" s="6">
        <v>45933</v>
      </c>
      <c r="H22" s="5">
        <f t="shared" si="0"/>
        <v>-7</v>
      </c>
      <c r="I22" s="8" t="s">
        <v>10</v>
      </c>
      <c r="J22" s="5">
        <f t="shared" si="1"/>
        <v>-11830</v>
      </c>
    </row>
    <row r="23" spans="2:10" x14ac:dyDescent="0.25">
      <c r="B23" s="4">
        <v>45916</v>
      </c>
      <c r="C23" s="5">
        <v>2023</v>
      </c>
      <c r="D23" s="5">
        <v>880</v>
      </c>
      <c r="E23">
        <v>650</v>
      </c>
      <c r="F23" s="6">
        <v>45945</v>
      </c>
      <c r="G23" s="6">
        <v>45944</v>
      </c>
      <c r="H23" s="5">
        <f t="shared" si="0"/>
        <v>-1</v>
      </c>
      <c r="I23" s="8" t="s">
        <v>10</v>
      </c>
      <c r="J23" s="5">
        <f t="shared" si="1"/>
        <v>-650</v>
      </c>
    </row>
    <row r="24" spans="2:10" x14ac:dyDescent="0.25">
      <c r="B24" s="4">
        <v>45916</v>
      </c>
      <c r="C24" s="5">
        <v>70</v>
      </c>
      <c r="D24" s="5">
        <v>894</v>
      </c>
      <c r="E24">
        <v>15323.17</v>
      </c>
      <c r="F24" s="6">
        <v>45935</v>
      </c>
      <c r="G24" s="6">
        <v>45933</v>
      </c>
      <c r="H24" s="5">
        <f t="shared" si="0"/>
        <v>-2</v>
      </c>
      <c r="I24" s="8" t="s">
        <v>10</v>
      </c>
      <c r="J24" s="5">
        <f t="shared" si="1"/>
        <v>-30646.34</v>
      </c>
    </row>
    <row r="25" spans="2:10" x14ac:dyDescent="0.25">
      <c r="B25" s="4">
        <v>45916</v>
      </c>
      <c r="C25" s="5">
        <v>1691</v>
      </c>
      <c r="D25" s="5">
        <v>895</v>
      </c>
      <c r="E25">
        <v>2992.64</v>
      </c>
      <c r="F25" s="6">
        <v>45941</v>
      </c>
      <c r="G25" s="6">
        <v>45938</v>
      </c>
      <c r="H25" s="5">
        <f t="shared" si="0"/>
        <v>-3</v>
      </c>
      <c r="I25" s="15" t="s">
        <v>17</v>
      </c>
      <c r="J25" s="5">
        <f t="shared" si="1"/>
        <v>-8977.92</v>
      </c>
    </row>
    <row r="26" spans="2:10" x14ac:dyDescent="0.25">
      <c r="B26" s="4">
        <v>45919</v>
      </c>
      <c r="C26" s="5">
        <v>133</v>
      </c>
      <c r="D26" s="5">
        <v>897</v>
      </c>
      <c r="E26">
        <v>700</v>
      </c>
      <c r="F26" s="6">
        <v>45948</v>
      </c>
      <c r="G26" s="6">
        <v>45947</v>
      </c>
      <c r="H26" s="5">
        <f t="shared" si="0"/>
        <v>-1</v>
      </c>
      <c r="I26" s="15" t="s">
        <v>17</v>
      </c>
      <c r="J26" s="5">
        <f t="shared" si="1"/>
        <v>-700</v>
      </c>
    </row>
    <row r="27" spans="2:10" x14ac:dyDescent="0.25">
      <c r="B27" s="4">
        <v>45919</v>
      </c>
      <c r="C27" s="5">
        <v>1933</v>
      </c>
      <c r="D27" s="5">
        <v>900</v>
      </c>
      <c r="E27">
        <v>2607.02</v>
      </c>
      <c r="F27" s="6">
        <v>45947</v>
      </c>
      <c r="G27" s="6">
        <v>45944</v>
      </c>
      <c r="H27" s="5">
        <f t="shared" si="0"/>
        <v>-3</v>
      </c>
      <c r="I27" s="8" t="s">
        <v>10</v>
      </c>
      <c r="J27" s="5">
        <f t="shared" si="1"/>
        <v>-7821.0599999999995</v>
      </c>
    </row>
    <row r="28" spans="2:10" x14ac:dyDescent="0.25">
      <c r="B28" s="4">
        <v>45919</v>
      </c>
      <c r="C28" s="5">
        <v>1678</v>
      </c>
      <c r="D28" s="5">
        <v>901</v>
      </c>
      <c r="E28">
        <v>9513.11</v>
      </c>
      <c r="F28" s="6">
        <v>45945</v>
      </c>
      <c r="G28" s="6">
        <v>45944</v>
      </c>
      <c r="H28" s="5">
        <f t="shared" si="0"/>
        <v>-1</v>
      </c>
      <c r="I28" s="8" t="s">
        <v>10</v>
      </c>
      <c r="J28" s="5">
        <f t="shared" si="1"/>
        <v>-9513.11</v>
      </c>
    </row>
    <row r="29" spans="2:10" x14ac:dyDescent="0.25">
      <c r="B29" s="4">
        <v>45923</v>
      </c>
      <c r="C29" s="5">
        <v>2085</v>
      </c>
      <c r="D29" s="5">
        <v>902</v>
      </c>
      <c r="E29">
        <v>2089.5</v>
      </c>
      <c r="F29" s="6">
        <v>45952</v>
      </c>
      <c r="G29" s="6">
        <v>45933</v>
      </c>
      <c r="H29" s="5">
        <f t="shared" si="0"/>
        <v>-19</v>
      </c>
      <c r="I29" s="15" t="s">
        <v>17</v>
      </c>
      <c r="J29" s="5">
        <f t="shared" si="1"/>
        <v>-39700.5</v>
      </c>
    </row>
    <row r="30" spans="2:10" x14ac:dyDescent="0.25">
      <c r="B30" s="4">
        <v>45923</v>
      </c>
      <c r="C30" s="5">
        <v>70</v>
      </c>
      <c r="D30" s="5">
        <v>906</v>
      </c>
      <c r="E30">
        <v>4648.6099999999997</v>
      </c>
      <c r="F30" s="6">
        <v>45946</v>
      </c>
      <c r="G30" s="6">
        <v>45944</v>
      </c>
      <c r="H30" s="5">
        <f t="shared" si="0"/>
        <v>-2</v>
      </c>
      <c r="I30" s="8" t="s">
        <v>10</v>
      </c>
      <c r="J30" s="5">
        <f t="shared" si="1"/>
        <v>-9297.2199999999993</v>
      </c>
    </row>
    <row r="31" spans="2:10" x14ac:dyDescent="0.25">
      <c r="B31" s="4">
        <v>45923</v>
      </c>
      <c r="C31" s="5">
        <v>70</v>
      </c>
      <c r="D31" s="5">
        <v>907</v>
      </c>
      <c r="E31">
        <v>20366.2</v>
      </c>
      <c r="F31" s="6">
        <v>45946</v>
      </c>
      <c r="G31" s="6">
        <v>45944</v>
      </c>
      <c r="H31" s="5">
        <f t="shared" si="0"/>
        <v>-2</v>
      </c>
      <c r="I31" s="8" t="s">
        <v>10</v>
      </c>
      <c r="J31" s="5">
        <f t="shared" si="1"/>
        <v>-40732.400000000001</v>
      </c>
    </row>
    <row r="32" spans="2:10" x14ac:dyDescent="0.25">
      <c r="B32" s="4">
        <v>45923</v>
      </c>
      <c r="C32" s="5">
        <v>2208</v>
      </c>
      <c r="D32" s="5">
        <v>908</v>
      </c>
      <c r="E32">
        <v>16460.91</v>
      </c>
      <c r="F32" s="6">
        <v>45952</v>
      </c>
      <c r="G32" s="6">
        <v>45946</v>
      </c>
      <c r="H32" s="5">
        <f t="shared" si="0"/>
        <v>-6</v>
      </c>
      <c r="I32" s="8" t="s">
        <v>10</v>
      </c>
      <c r="J32" s="5">
        <f t="shared" si="1"/>
        <v>-98765.459999999992</v>
      </c>
    </row>
    <row r="33" spans="2:10" x14ac:dyDescent="0.25">
      <c r="B33" s="4">
        <v>45923</v>
      </c>
      <c r="C33" s="5">
        <v>2208</v>
      </c>
      <c r="D33" s="5">
        <v>909</v>
      </c>
      <c r="E33">
        <v>611.82000000000005</v>
      </c>
      <c r="F33" s="6">
        <v>45952</v>
      </c>
      <c r="G33" s="6">
        <v>45946</v>
      </c>
      <c r="H33" s="5">
        <f t="shared" si="0"/>
        <v>-6</v>
      </c>
      <c r="I33" s="8" t="s">
        <v>10</v>
      </c>
      <c r="J33" s="5">
        <f t="shared" si="1"/>
        <v>-3670.92</v>
      </c>
    </row>
    <row r="34" spans="2:10" x14ac:dyDescent="0.25">
      <c r="B34" s="4">
        <v>45923</v>
      </c>
      <c r="C34" s="5">
        <v>2184</v>
      </c>
      <c r="D34" s="5">
        <v>910</v>
      </c>
      <c r="E34">
        <v>1057.55</v>
      </c>
      <c r="F34" s="6">
        <v>45979</v>
      </c>
      <c r="G34" s="6">
        <v>45981</v>
      </c>
      <c r="H34" s="5">
        <f t="shared" si="0"/>
        <v>2</v>
      </c>
      <c r="I34" s="9" t="s">
        <v>11</v>
      </c>
      <c r="J34" s="5">
        <f t="shared" si="1"/>
        <v>2115.1</v>
      </c>
    </row>
    <row r="35" spans="2:10" x14ac:dyDescent="0.25">
      <c r="B35" s="4">
        <v>45923</v>
      </c>
      <c r="C35" s="5">
        <v>1685</v>
      </c>
      <c r="D35" s="5">
        <v>912</v>
      </c>
      <c r="E35">
        <v>3752</v>
      </c>
      <c r="F35" s="6">
        <v>45953</v>
      </c>
      <c r="G35" s="6">
        <v>45951</v>
      </c>
      <c r="H35" s="5">
        <f t="shared" si="0"/>
        <v>-2</v>
      </c>
      <c r="I35" s="8" t="s">
        <v>10</v>
      </c>
      <c r="J35" s="5">
        <f t="shared" si="1"/>
        <v>-7504</v>
      </c>
    </row>
    <row r="36" spans="2:10" x14ac:dyDescent="0.25">
      <c r="B36" s="4">
        <v>45930</v>
      </c>
      <c r="C36" s="5">
        <v>2210</v>
      </c>
      <c r="D36" s="5">
        <v>917</v>
      </c>
      <c r="E36">
        <v>28821.97</v>
      </c>
      <c r="F36" s="6">
        <v>45956</v>
      </c>
      <c r="G36" s="6">
        <v>45953</v>
      </c>
      <c r="H36" s="5">
        <f t="shared" si="0"/>
        <v>-3</v>
      </c>
      <c r="I36" s="8" t="s">
        <v>10</v>
      </c>
      <c r="J36" s="5">
        <f t="shared" si="1"/>
        <v>-86465.91</v>
      </c>
    </row>
    <row r="37" spans="2:10" x14ac:dyDescent="0.25">
      <c r="B37" s="4">
        <v>45930</v>
      </c>
      <c r="C37" s="5">
        <v>2209</v>
      </c>
      <c r="D37" s="5">
        <v>918</v>
      </c>
      <c r="E37">
        <v>1208.69</v>
      </c>
      <c r="F37" s="6">
        <v>45955</v>
      </c>
      <c r="G37" s="6">
        <v>45952</v>
      </c>
      <c r="H37" s="5">
        <f t="shared" si="0"/>
        <v>-3</v>
      </c>
      <c r="I37" s="8" t="s">
        <v>10</v>
      </c>
      <c r="J37" s="5">
        <f t="shared" si="1"/>
        <v>-3626.07</v>
      </c>
    </row>
    <row r="38" spans="2:10" x14ac:dyDescent="0.25">
      <c r="B38" s="4">
        <v>45930</v>
      </c>
      <c r="C38" s="5">
        <v>2211</v>
      </c>
      <c r="D38" s="5">
        <v>921</v>
      </c>
      <c r="E38">
        <v>3000</v>
      </c>
      <c r="F38" s="6">
        <v>45959</v>
      </c>
      <c r="G38" s="6">
        <v>45933</v>
      </c>
      <c r="H38" s="5">
        <f t="shared" si="0"/>
        <v>-26</v>
      </c>
      <c r="I38" s="8" t="s">
        <v>10</v>
      </c>
      <c r="J38" s="5">
        <f t="shared" si="1"/>
        <v>-78000</v>
      </c>
    </row>
    <row r="39" spans="2:10" x14ac:dyDescent="0.25">
      <c r="B39" s="4">
        <v>45930</v>
      </c>
      <c r="C39" s="5">
        <v>732</v>
      </c>
      <c r="D39" s="5">
        <v>922</v>
      </c>
      <c r="E39">
        <v>24513.62</v>
      </c>
      <c r="F39" s="6">
        <v>45956</v>
      </c>
      <c r="G39" s="6">
        <v>45953</v>
      </c>
      <c r="H39" s="5">
        <f t="shared" si="0"/>
        <v>-3</v>
      </c>
      <c r="I39" s="8" t="s">
        <v>10</v>
      </c>
      <c r="J39" s="5">
        <f t="shared" si="1"/>
        <v>-73540.86</v>
      </c>
    </row>
    <row r="40" spans="2:10" x14ac:dyDescent="0.25">
      <c r="B40" s="4">
        <v>45930</v>
      </c>
      <c r="C40" s="5">
        <v>568</v>
      </c>
      <c r="D40" s="5">
        <v>923</v>
      </c>
      <c r="E40">
        <v>210</v>
      </c>
      <c r="F40" s="6">
        <v>45959</v>
      </c>
      <c r="G40" s="6">
        <v>45958</v>
      </c>
      <c r="H40" s="5">
        <f t="shared" si="0"/>
        <v>-1</v>
      </c>
      <c r="I40" s="13" t="s">
        <v>14</v>
      </c>
      <c r="J40" s="5">
        <f t="shared" si="1"/>
        <v>-210</v>
      </c>
    </row>
    <row r="41" spans="2:10" x14ac:dyDescent="0.25">
      <c r="B41" s="4">
        <v>45930</v>
      </c>
      <c r="C41" s="5">
        <v>57</v>
      </c>
      <c r="D41" s="5">
        <v>924</v>
      </c>
      <c r="E41">
        <v>190</v>
      </c>
      <c r="F41" s="6">
        <v>45991</v>
      </c>
      <c r="G41" s="6">
        <v>45988</v>
      </c>
      <c r="H41" s="5">
        <f t="shared" si="0"/>
        <v>-3</v>
      </c>
      <c r="I41" s="15" t="s">
        <v>17</v>
      </c>
      <c r="J41" s="5">
        <f t="shared" si="1"/>
        <v>-570</v>
      </c>
    </row>
    <row r="42" spans="2:10" x14ac:dyDescent="0.25">
      <c r="B42" s="4">
        <v>45931</v>
      </c>
      <c r="C42" s="5">
        <v>2101</v>
      </c>
      <c r="D42" s="5">
        <v>925</v>
      </c>
      <c r="E42">
        <v>754.75</v>
      </c>
      <c r="F42" s="6">
        <v>45961</v>
      </c>
      <c r="G42" s="6">
        <v>45958</v>
      </c>
      <c r="H42" s="5">
        <f t="shared" si="0"/>
        <v>-3</v>
      </c>
      <c r="I42" s="12" t="s">
        <v>13</v>
      </c>
      <c r="J42" s="5">
        <f t="shared" si="1"/>
        <v>-2264.25</v>
      </c>
    </row>
    <row r="43" spans="2:10" x14ac:dyDescent="0.25">
      <c r="B43" s="4">
        <v>45931</v>
      </c>
      <c r="C43" s="5">
        <v>672</v>
      </c>
      <c r="D43" s="5">
        <v>926</v>
      </c>
      <c r="E43">
        <v>238</v>
      </c>
      <c r="F43" s="6">
        <v>45934</v>
      </c>
      <c r="G43" s="6">
        <v>45934</v>
      </c>
      <c r="H43" s="5">
        <f t="shared" si="0"/>
        <v>0</v>
      </c>
      <c r="I43" s="15" t="s">
        <v>17</v>
      </c>
      <c r="J43" s="5">
        <f t="shared" si="1"/>
        <v>0</v>
      </c>
    </row>
    <row r="44" spans="2:10" x14ac:dyDescent="0.25">
      <c r="B44" s="4">
        <v>45936</v>
      </c>
      <c r="C44" s="5">
        <v>1731</v>
      </c>
      <c r="D44" s="5">
        <v>927</v>
      </c>
      <c r="E44">
        <v>69.3</v>
      </c>
      <c r="F44" s="6">
        <v>45961</v>
      </c>
      <c r="G44" s="6">
        <v>45961</v>
      </c>
      <c r="H44" s="5">
        <f t="shared" si="0"/>
        <v>0</v>
      </c>
      <c r="I44" s="15" t="s">
        <v>17</v>
      </c>
      <c r="J44" s="5">
        <f t="shared" si="1"/>
        <v>0</v>
      </c>
    </row>
    <row r="45" spans="2:10" x14ac:dyDescent="0.25">
      <c r="B45" s="4">
        <v>45936</v>
      </c>
      <c r="C45" s="5">
        <v>35</v>
      </c>
      <c r="D45" s="5">
        <v>928</v>
      </c>
      <c r="E45">
        <v>135.41999999999999</v>
      </c>
      <c r="F45" s="6">
        <v>45960</v>
      </c>
      <c r="G45" s="6">
        <v>45940</v>
      </c>
      <c r="H45" s="5">
        <f t="shared" si="0"/>
        <v>-20</v>
      </c>
      <c r="I45" s="15" t="s">
        <v>17</v>
      </c>
      <c r="J45" s="5">
        <f t="shared" si="1"/>
        <v>-2708.3999999999996</v>
      </c>
    </row>
    <row r="46" spans="2:10" x14ac:dyDescent="0.25">
      <c r="B46" s="4">
        <v>45936</v>
      </c>
      <c r="C46" s="5">
        <v>1431</v>
      </c>
      <c r="D46" s="5">
        <v>929</v>
      </c>
      <c r="E46">
        <v>1275.05</v>
      </c>
      <c r="F46" s="6">
        <v>45962</v>
      </c>
      <c r="G46" s="6">
        <v>45958</v>
      </c>
      <c r="H46" s="5">
        <f t="shared" si="0"/>
        <v>-4</v>
      </c>
      <c r="I46" s="12" t="s">
        <v>13</v>
      </c>
      <c r="J46" s="5">
        <f t="shared" si="1"/>
        <v>-5100.2</v>
      </c>
    </row>
    <row r="47" spans="2:10" x14ac:dyDescent="0.25">
      <c r="B47" s="4">
        <v>45936</v>
      </c>
      <c r="C47" s="5">
        <v>2173</v>
      </c>
      <c r="D47" s="5">
        <v>930</v>
      </c>
      <c r="E47">
        <v>32.78</v>
      </c>
      <c r="F47" s="6">
        <v>45960</v>
      </c>
      <c r="G47" s="6">
        <v>45960</v>
      </c>
      <c r="H47" s="5">
        <f t="shared" si="0"/>
        <v>0</v>
      </c>
      <c r="I47" s="16" t="s">
        <v>18</v>
      </c>
      <c r="J47" s="5">
        <f t="shared" si="1"/>
        <v>0</v>
      </c>
    </row>
    <row r="48" spans="2:10" x14ac:dyDescent="0.25">
      <c r="B48" s="4">
        <v>45936</v>
      </c>
      <c r="C48" s="5">
        <v>224</v>
      </c>
      <c r="D48" s="5">
        <v>931</v>
      </c>
      <c r="E48">
        <v>124</v>
      </c>
      <c r="F48" s="6">
        <v>45952</v>
      </c>
      <c r="G48" s="6">
        <v>45947</v>
      </c>
      <c r="H48" s="5">
        <f t="shared" si="0"/>
        <v>-5</v>
      </c>
      <c r="I48" s="15" t="s">
        <v>17</v>
      </c>
      <c r="J48" s="5">
        <f t="shared" si="1"/>
        <v>-620</v>
      </c>
    </row>
    <row r="49" spans="2:10" x14ac:dyDescent="0.25">
      <c r="B49" s="4">
        <v>45936</v>
      </c>
      <c r="C49" s="5">
        <v>659</v>
      </c>
      <c r="D49" s="5">
        <v>932</v>
      </c>
      <c r="E49">
        <v>173.08</v>
      </c>
      <c r="F49" s="6">
        <v>45961</v>
      </c>
      <c r="G49" s="6">
        <v>45961</v>
      </c>
      <c r="H49" s="5">
        <f t="shared" si="0"/>
        <v>0</v>
      </c>
      <c r="I49" s="15" t="s">
        <v>17</v>
      </c>
      <c r="J49" s="5">
        <f t="shared" si="1"/>
        <v>0</v>
      </c>
    </row>
    <row r="50" spans="2:10" x14ac:dyDescent="0.25">
      <c r="B50" s="4">
        <v>45936</v>
      </c>
      <c r="C50" s="5">
        <v>2116</v>
      </c>
      <c r="D50" s="5">
        <v>933</v>
      </c>
      <c r="E50">
        <v>15</v>
      </c>
      <c r="F50" s="6">
        <v>45933</v>
      </c>
      <c r="G50" s="6">
        <v>45933</v>
      </c>
      <c r="H50" s="5">
        <f t="shared" si="0"/>
        <v>0</v>
      </c>
      <c r="I50" s="15" t="s">
        <v>17</v>
      </c>
      <c r="J50" s="5">
        <f t="shared" si="1"/>
        <v>0</v>
      </c>
    </row>
    <row r="51" spans="2:10" x14ac:dyDescent="0.25">
      <c r="B51" s="4">
        <v>45936</v>
      </c>
      <c r="C51" s="5">
        <v>1952</v>
      </c>
      <c r="D51" s="5">
        <v>934</v>
      </c>
      <c r="E51">
        <v>9.8800000000000008</v>
      </c>
      <c r="F51" s="6">
        <v>45940</v>
      </c>
      <c r="G51" s="6">
        <v>45940</v>
      </c>
      <c r="H51" s="5">
        <f t="shared" si="0"/>
        <v>0</v>
      </c>
      <c r="I51" s="15" t="s">
        <v>17</v>
      </c>
      <c r="J51" s="5">
        <f t="shared" si="1"/>
        <v>0</v>
      </c>
    </row>
    <row r="52" spans="2:10" x14ac:dyDescent="0.25">
      <c r="B52" s="4">
        <v>45936</v>
      </c>
      <c r="C52" s="5">
        <v>713</v>
      </c>
      <c r="D52" s="5">
        <v>935</v>
      </c>
      <c r="E52">
        <v>34568.980000000003</v>
      </c>
      <c r="F52" s="6">
        <v>45960</v>
      </c>
      <c r="G52" s="6">
        <v>45981</v>
      </c>
      <c r="H52" s="5">
        <f t="shared" si="0"/>
        <v>21</v>
      </c>
      <c r="I52" s="8" t="s">
        <v>10</v>
      </c>
      <c r="J52" s="5">
        <f t="shared" si="1"/>
        <v>725948.58000000007</v>
      </c>
    </row>
    <row r="53" spans="2:10" x14ac:dyDescent="0.25">
      <c r="B53" s="4">
        <v>45936</v>
      </c>
      <c r="C53" s="5">
        <v>1424</v>
      </c>
      <c r="D53" s="5">
        <v>936</v>
      </c>
      <c r="E53">
        <v>25482.05</v>
      </c>
      <c r="F53" s="6">
        <v>45964</v>
      </c>
      <c r="G53" s="6">
        <v>45959</v>
      </c>
      <c r="H53" s="5">
        <f t="shared" si="0"/>
        <v>-5</v>
      </c>
      <c r="I53" s="8" t="s">
        <v>10</v>
      </c>
      <c r="J53" s="5">
        <f t="shared" si="1"/>
        <v>-127410.25</v>
      </c>
    </row>
    <row r="54" spans="2:10" x14ac:dyDescent="0.25">
      <c r="B54" s="4">
        <v>45936</v>
      </c>
      <c r="C54" s="5">
        <v>1967</v>
      </c>
      <c r="D54" s="5">
        <v>937</v>
      </c>
      <c r="E54">
        <v>8124</v>
      </c>
      <c r="F54" s="6">
        <v>45960</v>
      </c>
      <c r="G54" s="6">
        <v>45959</v>
      </c>
      <c r="H54" s="5">
        <f t="shared" si="0"/>
        <v>-1</v>
      </c>
      <c r="I54" s="15" t="s">
        <v>17</v>
      </c>
      <c r="J54" s="5">
        <f t="shared" si="1"/>
        <v>-8124</v>
      </c>
    </row>
    <row r="55" spans="2:10" x14ac:dyDescent="0.25">
      <c r="B55" s="4">
        <v>45936</v>
      </c>
      <c r="C55" s="5">
        <v>2213</v>
      </c>
      <c r="D55" s="5">
        <v>938</v>
      </c>
      <c r="E55">
        <v>1512</v>
      </c>
      <c r="F55" s="6">
        <v>45964</v>
      </c>
      <c r="G55" s="6">
        <v>45959</v>
      </c>
      <c r="H55" s="5">
        <f t="shared" si="0"/>
        <v>-5</v>
      </c>
      <c r="I55" s="8" t="s">
        <v>10</v>
      </c>
      <c r="J55" s="5">
        <f t="shared" si="1"/>
        <v>-7560</v>
      </c>
    </row>
    <row r="56" spans="2:10" x14ac:dyDescent="0.25">
      <c r="B56" s="4">
        <v>45936</v>
      </c>
      <c r="C56" s="5">
        <v>2017</v>
      </c>
      <c r="D56" s="5">
        <v>939</v>
      </c>
      <c r="E56">
        <v>3500</v>
      </c>
      <c r="F56" s="6">
        <v>45966</v>
      </c>
      <c r="G56" s="6">
        <v>45958</v>
      </c>
      <c r="H56" s="5">
        <f t="shared" si="0"/>
        <v>-8</v>
      </c>
      <c r="I56" s="15" t="s">
        <v>17</v>
      </c>
      <c r="J56" s="5">
        <f t="shared" si="1"/>
        <v>-28000</v>
      </c>
    </row>
    <row r="57" spans="2:10" x14ac:dyDescent="0.25">
      <c r="B57" s="4">
        <v>45936</v>
      </c>
      <c r="C57" s="5">
        <v>2017</v>
      </c>
      <c r="D57" s="5">
        <v>940</v>
      </c>
      <c r="E57">
        <v>3672</v>
      </c>
      <c r="F57" s="6">
        <v>45966</v>
      </c>
      <c r="G57" s="6">
        <v>45958</v>
      </c>
      <c r="H57" s="5">
        <f t="shared" si="0"/>
        <v>-8</v>
      </c>
      <c r="I57" s="15" t="s">
        <v>17</v>
      </c>
      <c r="J57" s="5">
        <f t="shared" si="1"/>
        <v>-29376</v>
      </c>
    </row>
    <row r="58" spans="2:10" x14ac:dyDescent="0.25">
      <c r="B58" s="4">
        <v>45936</v>
      </c>
      <c r="C58" s="5">
        <v>366</v>
      </c>
      <c r="D58" s="5">
        <v>941</v>
      </c>
      <c r="E58">
        <v>549</v>
      </c>
      <c r="F58" s="6">
        <v>45961</v>
      </c>
      <c r="G58" s="6">
        <v>45958</v>
      </c>
      <c r="H58" s="5">
        <f t="shared" si="0"/>
        <v>-3</v>
      </c>
      <c r="I58" s="14" t="s">
        <v>16</v>
      </c>
      <c r="J58" s="5">
        <f t="shared" si="1"/>
        <v>-1647</v>
      </c>
    </row>
    <row r="59" spans="2:10" x14ac:dyDescent="0.25">
      <c r="B59" s="4">
        <v>45936</v>
      </c>
      <c r="C59" s="5">
        <v>2183</v>
      </c>
      <c r="D59" s="5">
        <v>942</v>
      </c>
      <c r="E59">
        <v>2994.65</v>
      </c>
      <c r="F59" s="6">
        <v>45940</v>
      </c>
      <c r="G59" s="6">
        <v>45940</v>
      </c>
      <c r="H59" s="5">
        <f t="shared" si="0"/>
        <v>0</v>
      </c>
      <c r="I59" s="15" t="s">
        <v>17</v>
      </c>
      <c r="J59" s="5">
        <f t="shared" si="1"/>
        <v>0</v>
      </c>
    </row>
    <row r="60" spans="2:10" x14ac:dyDescent="0.25">
      <c r="B60" s="4">
        <v>45936</v>
      </c>
      <c r="C60" s="5">
        <v>884</v>
      </c>
      <c r="D60" s="5">
        <v>943</v>
      </c>
      <c r="E60">
        <v>965.13</v>
      </c>
      <c r="F60" s="6">
        <v>45960</v>
      </c>
      <c r="G60" s="6">
        <v>45958</v>
      </c>
      <c r="H60" s="5">
        <f t="shared" si="0"/>
        <v>-2</v>
      </c>
      <c r="I60" s="15" t="s">
        <v>17</v>
      </c>
      <c r="J60" s="5">
        <f t="shared" si="1"/>
        <v>-1930.26</v>
      </c>
    </row>
    <row r="61" spans="2:10" x14ac:dyDescent="0.25">
      <c r="B61" s="4">
        <v>45936</v>
      </c>
      <c r="C61" s="5">
        <v>2173</v>
      </c>
      <c r="D61" s="5">
        <v>944</v>
      </c>
      <c r="E61">
        <v>0.44</v>
      </c>
      <c r="F61" s="6">
        <v>45960</v>
      </c>
      <c r="G61" s="6">
        <v>45960</v>
      </c>
      <c r="H61" s="5">
        <f t="shared" si="0"/>
        <v>0</v>
      </c>
      <c r="I61" s="16" t="s">
        <v>18</v>
      </c>
      <c r="J61" s="5">
        <f t="shared" si="1"/>
        <v>0</v>
      </c>
    </row>
    <row r="62" spans="2:10" x14ac:dyDescent="0.25">
      <c r="B62" s="4">
        <v>45936</v>
      </c>
      <c r="C62" s="5">
        <v>180</v>
      </c>
      <c r="D62" s="5">
        <v>945</v>
      </c>
      <c r="E62">
        <v>882.5</v>
      </c>
      <c r="F62" s="6">
        <v>45991</v>
      </c>
      <c r="G62" s="6">
        <v>45988</v>
      </c>
      <c r="H62" s="5">
        <f t="shared" si="0"/>
        <v>-3</v>
      </c>
      <c r="I62" s="17" t="s">
        <v>19</v>
      </c>
      <c r="J62" s="5">
        <f t="shared" si="1"/>
        <v>-2647.5</v>
      </c>
    </row>
    <row r="63" spans="2:10" x14ac:dyDescent="0.25">
      <c r="B63" s="4">
        <v>45936</v>
      </c>
      <c r="C63" s="5">
        <v>753</v>
      </c>
      <c r="D63" s="5">
        <v>946</v>
      </c>
      <c r="E63">
        <v>160</v>
      </c>
      <c r="F63" s="6">
        <v>45961</v>
      </c>
      <c r="G63" s="6">
        <v>45958</v>
      </c>
      <c r="H63" s="5">
        <f t="shared" si="0"/>
        <v>-3</v>
      </c>
      <c r="I63" s="15" t="s">
        <v>17</v>
      </c>
      <c r="J63" s="5">
        <f t="shared" si="1"/>
        <v>-480</v>
      </c>
    </row>
    <row r="64" spans="2:10" x14ac:dyDescent="0.25">
      <c r="B64" s="4">
        <v>45937</v>
      </c>
      <c r="C64" s="5">
        <v>2143</v>
      </c>
      <c r="D64" s="5">
        <v>948</v>
      </c>
      <c r="E64">
        <v>3047</v>
      </c>
      <c r="F64" s="6">
        <v>45940</v>
      </c>
      <c r="G64" s="6">
        <v>45938</v>
      </c>
      <c r="H64" s="5">
        <f t="shared" si="0"/>
        <v>-2</v>
      </c>
      <c r="I64" s="15" t="s">
        <v>17</v>
      </c>
      <c r="J64" s="5">
        <f t="shared" si="1"/>
        <v>-6094</v>
      </c>
    </row>
    <row r="65" spans="2:10" x14ac:dyDescent="0.25">
      <c r="B65" s="4">
        <v>45939</v>
      </c>
      <c r="C65" s="5">
        <v>1600</v>
      </c>
      <c r="D65" s="5">
        <v>949</v>
      </c>
      <c r="E65">
        <v>12.75</v>
      </c>
      <c r="F65" s="6">
        <v>45945</v>
      </c>
      <c r="G65" s="6">
        <v>45945</v>
      </c>
      <c r="H65" s="5">
        <f t="shared" si="0"/>
        <v>0</v>
      </c>
      <c r="I65" s="16" t="s">
        <v>18</v>
      </c>
      <c r="J65" s="5">
        <f t="shared" si="1"/>
        <v>0</v>
      </c>
    </row>
    <row r="66" spans="2:10" x14ac:dyDescent="0.25">
      <c r="B66" s="4">
        <v>45939</v>
      </c>
      <c r="C66" s="5">
        <v>1600</v>
      </c>
      <c r="D66" s="5">
        <v>950</v>
      </c>
      <c r="E66">
        <v>27.2</v>
      </c>
      <c r="F66" s="6">
        <v>45945</v>
      </c>
      <c r="G66" s="6">
        <v>45945</v>
      </c>
      <c r="H66" s="5">
        <f t="shared" si="0"/>
        <v>0</v>
      </c>
      <c r="I66" s="16" t="s">
        <v>18</v>
      </c>
      <c r="J66" s="5">
        <f t="shared" si="1"/>
        <v>0</v>
      </c>
    </row>
    <row r="67" spans="2:10" x14ac:dyDescent="0.25">
      <c r="B67" s="4">
        <v>45939</v>
      </c>
      <c r="C67" s="5">
        <v>1685</v>
      </c>
      <c r="D67" s="5">
        <v>951</v>
      </c>
      <c r="E67">
        <v>600</v>
      </c>
      <c r="F67" s="6">
        <v>45960</v>
      </c>
      <c r="G67" s="6">
        <v>45966</v>
      </c>
      <c r="H67" s="5">
        <f t="shared" ref="H67:H130" si="2">G67-F67</f>
        <v>6</v>
      </c>
      <c r="I67" s="8" t="s">
        <v>10</v>
      </c>
      <c r="J67" s="5">
        <f t="shared" ref="J67:J130" si="3">H67*E67</f>
        <v>3600</v>
      </c>
    </row>
    <row r="68" spans="2:10" x14ac:dyDescent="0.25">
      <c r="B68" s="4">
        <v>45939</v>
      </c>
      <c r="C68" s="5">
        <v>770</v>
      </c>
      <c r="D68" s="5">
        <v>952</v>
      </c>
      <c r="E68">
        <v>740</v>
      </c>
      <c r="F68" s="6">
        <v>45967</v>
      </c>
      <c r="G68" s="6">
        <v>45966</v>
      </c>
      <c r="H68" s="5">
        <f t="shared" si="2"/>
        <v>-1</v>
      </c>
      <c r="I68" s="8" t="s">
        <v>10</v>
      </c>
      <c r="J68" s="5">
        <f t="shared" si="3"/>
        <v>-740</v>
      </c>
    </row>
    <row r="69" spans="2:10" x14ac:dyDescent="0.25">
      <c r="B69" s="4">
        <v>45939</v>
      </c>
      <c r="C69" s="5">
        <v>1428</v>
      </c>
      <c r="D69" s="5">
        <v>953</v>
      </c>
      <c r="E69">
        <v>637.16</v>
      </c>
      <c r="F69" s="6">
        <v>45967</v>
      </c>
      <c r="G69" s="6">
        <v>45958</v>
      </c>
      <c r="H69" s="5">
        <f t="shared" si="2"/>
        <v>-9</v>
      </c>
      <c r="I69" s="12" t="s">
        <v>13</v>
      </c>
      <c r="J69" s="5">
        <f t="shared" si="3"/>
        <v>-5734.44</v>
      </c>
    </row>
    <row r="70" spans="2:10" x14ac:dyDescent="0.25">
      <c r="B70" s="4">
        <v>45939</v>
      </c>
      <c r="C70" s="5">
        <v>779</v>
      </c>
      <c r="D70" s="5">
        <v>954</v>
      </c>
      <c r="E70">
        <v>491.39</v>
      </c>
      <c r="F70" s="6">
        <v>45960</v>
      </c>
      <c r="G70" s="6">
        <v>45958</v>
      </c>
      <c r="H70" s="5">
        <f t="shared" si="2"/>
        <v>-2</v>
      </c>
      <c r="I70" s="15" t="s">
        <v>17</v>
      </c>
      <c r="J70" s="5">
        <f t="shared" si="3"/>
        <v>-982.78</v>
      </c>
    </row>
    <row r="71" spans="2:10" x14ac:dyDescent="0.25">
      <c r="B71" s="4">
        <v>45939</v>
      </c>
      <c r="C71" s="5">
        <v>2184</v>
      </c>
      <c r="D71" s="5">
        <v>955</v>
      </c>
      <c r="E71">
        <v>1026.45</v>
      </c>
      <c r="F71" s="6">
        <v>45998</v>
      </c>
      <c r="G71" s="6">
        <v>45996</v>
      </c>
      <c r="H71" s="5">
        <f t="shared" si="2"/>
        <v>-2</v>
      </c>
      <c r="I71" s="9" t="s">
        <v>11</v>
      </c>
      <c r="J71" s="5">
        <f t="shared" si="3"/>
        <v>-2052.9</v>
      </c>
    </row>
    <row r="72" spans="2:10" x14ac:dyDescent="0.25">
      <c r="B72" s="4">
        <v>45939</v>
      </c>
      <c r="C72" s="5">
        <v>2217</v>
      </c>
      <c r="D72" s="5">
        <v>956</v>
      </c>
      <c r="E72">
        <v>1603.2</v>
      </c>
      <c r="F72" s="6">
        <v>45967</v>
      </c>
      <c r="G72" s="6">
        <v>45966</v>
      </c>
      <c r="H72" s="5">
        <f t="shared" si="2"/>
        <v>-1</v>
      </c>
      <c r="I72" s="15" t="s">
        <v>17</v>
      </c>
      <c r="J72" s="5">
        <f t="shared" si="3"/>
        <v>-1603.2</v>
      </c>
    </row>
    <row r="73" spans="2:10" x14ac:dyDescent="0.25">
      <c r="B73" s="4">
        <v>45939</v>
      </c>
      <c r="C73" s="5">
        <v>732</v>
      </c>
      <c r="D73" s="5">
        <v>959</v>
      </c>
      <c r="E73">
        <v>13791.35</v>
      </c>
      <c r="F73" s="6">
        <v>45968</v>
      </c>
      <c r="G73" s="6">
        <v>45973</v>
      </c>
      <c r="H73" s="5">
        <f t="shared" si="2"/>
        <v>5</v>
      </c>
      <c r="I73" s="8" t="s">
        <v>10</v>
      </c>
      <c r="J73" s="5">
        <f t="shared" si="3"/>
        <v>68956.75</v>
      </c>
    </row>
    <row r="74" spans="2:10" x14ac:dyDescent="0.25">
      <c r="B74" s="4">
        <v>45939</v>
      </c>
      <c r="C74" s="5">
        <v>1424</v>
      </c>
      <c r="D74" s="5">
        <v>960</v>
      </c>
      <c r="E74">
        <v>6237.97</v>
      </c>
      <c r="F74" s="6">
        <v>45967</v>
      </c>
      <c r="G74" s="6">
        <v>45966</v>
      </c>
      <c r="H74" s="5">
        <f t="shared" si="2"/>
        <v>-1</v>
      </c>
      <c r="I74" s="8" t="s">
        <v>10</v>
      </c>
      <c r="J74" s="5">
        <f t="shared" si="3"/>
        <v>-6237.97</v>
      </c>
    </row>
    <row r="75" spans="2:10" x14ac:dyDescent="0.25">
      <c r="B75" s="4">
        <v>45939</v>
      </c>
      <c r="C75" s="5">
        <v>2185</v>
      </c>
      <c r="D75" s="5">
        <v>961</v>
      </c>
      <c r="E75">
        <v>333</v>
      </c>
      <c r="F75" s="6">
        <v>45967</v>
      </c>
      <c r="G75" s="6">
        <v>45966</v>
      </c>
      <c r="H75" s="5">
        <f t="shared" si="2"/>
        <v>-1</v>
      </c>
      <c r="I75" s="8" t="s">
        <v>10</v>
      </c>
      <c r="J75" s="5">
        <f t="shared" si="3"/>
        <v>-333</v>
      </c>
    </row>
    <row r="76" spans="2:10" x14ac:dyDescent="0.25">
      <c r="B76" s="4">
        <v>45946</v>
      </c>
      <c r="C76" s="5">
        <v>2158</v>
      </c>
      <c r="D76" s="5">
        <v>963</v>
      </c>
      <c r="E76">
        <v>173.07</v>
      </c>
      <c r="F76" s="6">
        <v>45970</v>
      </c>
      <c r="G76" s="6">
        <v>45947</v>
      </c>
      <c r="H76" s="5">
        <f t="shared" si="2"/>
        <v>-23</v>
      </c>
      <c r="I76" s="15" t="s">
        <v>17</v>
      </c>
      <c r="J76" s="5">
        <f t="shared" si="3"/>
        <v>-3980.6099999999997</v>
      </c>
    </row>
    <row r="77" spans="2:10" x14ac:dyDescent="0.25">
      <c r="B77" s="4">
        <v>45946</v>
      </c>
      <c r="C77" s="5">
        <v>1598</v>
      </c>
      <c r="D77" s="5">
        <v>964</v>
      </c>
      <c r="E77">
        <v>41.37</v>
      </c>
      <c r="F77" s="6">
        <v>45960</v>
      </c>
      <c r="G77" s="6">
        <v>45958</v>
      </c>
      <c r="H77" s="5">
        <f t="shared" si="2"/>
        <v>-2</v>
      </c>
      <c r="I77" s="16" t="s">
        <v>18</v>
      </c>
      <c r="J77" s="5">
        <f t="shared" si="3"/>
        <v>-82.74</v>
      </c>
    </row>
    <row r="78" spans="2:10" x14ac:dyDescent="0.25">
      <c r="B78" s="4">
        <v>45946</v>
      </c>
      <c r="C78" s="5">
        <v>1603</v>
      </c>
      <c r="D78" s="5">
        <v>965</v>
      </c>
      <c r="E78">
        <v>29.98</v>
      </c>
      <c r="F78" s="6">
        <v>45961</v>
      </c>
      <c r="G78" s="6">
        <v>45958</v>
      </c>
      <c r="H78" s="5">
        <f t="shared" si="2"/>
        <v>-3</v>
      </c>
      <c r="I78" s="16" t="s">
        <v>18</v>
      </c>
      <c r="J78" s="5">
        <f t="shared" si="3"/>
        <v>-89.94</v>
      </c>
    </row>
    <row r="79" spans="2:10" x14ac:dyDescent="0.25">
      <c r="B79" s="4">
        <v>45946</v>
      </c>
      <c r="C79" s="5">
        <v>2016</v>
      </c>
      <c r="D79" s="5">
        <v>966</v>
      </c>
      <c r="E79">
        <v>2100</v>
      </c>
      <c r="F79" s="6">
        <v>45960</v>
      </c>
      <c r="G79" s="6">
        <v>45958</v>
      </c>
      <c r="H79" s="5">
        <f t="shared" si="2"/>
        <v>-2</v>
      </c>
      <c r="I79" s="8" t="s">
        <v>10</v>
      </c>
      <c r="J79" s="5">
        <f t="shared" si="3"/>
        <v>-4200</v>
      </c>
    </row>
    <row r="80" spans="2:10" x14ac:dyDescent="0.25">
      <c r="B80" s="4">
        <v>45946</v>
      </c>
      <c r="C80" s="5">
        <v>2015</v>
      </c>
      <c r="D80" s="5">
        <v>967</v>
      </c>
      <c r="E80">
        <v>1725</v>
      </c>
      <c r="F80" s="6">
        <v>45961</v>
      </c>
      <c r="G80" s="6">
        <v>45958</v>
      </c>
      <c r="H80" s="5">
        <f t="shared" si="2"/>
        <v>-3</v>
      </c>
      <c r="I80" s="15" t="s">
        <v>17</v>
      </c>
      <c r="J80" s="5">
        <f t="shared" si="3"/>
        <v>-5175</v>
      </c>
    </row>
    <row r="81" spans="2:10" x14ac:dyDescent="0.25">
      <c r="B81" s="4">
        <v>45946</v>
      </c>
      <c r="C81" s="5">
        <v>2066</v>
      </c>
      <c r="D81" s="5">
        <v>968</v>
      </c>
      <c r="E81">
        <v>5154.09</v>
      </c>
      <c r="F81" s="6">
        <v>45961</v>
      </c>
      <c r="G81" s="6">
        <v>45959</v>
      </c>
      <c r="H81" s="5">
        <f t="shared" si="2"/>
        <v>-2</v>
      </c>
      <c r="I81" s="8" t="s">
        <v>10</v>
      </c>
      <c r="J81" s="5">
        <f t="shared" si="3"/>
        <v>-10308.18</v>
      </c>
    </row>
    <row r="82" spans="2:10" x14ac:dyDescent="0.25">
      <c r="B82" s="4">
        <v>45946</v>
      </c>
      <c r="C82" s="5">
        <v>2066</v>
      </c>
      <c r="D82" s="5">
        <v>969</v>
      </c>
      <c r="E82">
        <v>2775.15</v>
      </c>
      <c r="F82" s="6">
        <v>45961</v>
      </c>
      <c r="G82" s="6">
        <v>45958</v>
      </c>
      <c r="H82" s="5">
        <f t="shared" si="2"/>
        <v>-3</v>
      </c>
      <c r="I82" s="8" t="s">
        <v>10</v>
      </c>
      <c r="J82" s="5">
        <f t="shared" si="3"/>
        <v>-8325.4500000000007</v>
      </c>
    </row>
    <row r="83" spans="2:10" x14ac:dyDescent="0.25">
      <c r="B83" s="4">
        <v>45946</v>
      </c>
      <c r="C83" s="5">
        <v>1514</v>
      </c>
      <c r="D83" s="5">
        <v>970</v>
      </c>
      <c r="E83">
        <v>216.6</v>
      </c>
      <c r="F83" s="6">
        <v>45960</v>
      </c>
      <c r="G83" s="6">
        <v>45958</v>
      </c>
      <c r="H83" s="5">
        <f t="shared" si="2"/>
        <v>-2</v>
      </c>
      <c r="I83" s="8" t="s">
        <v>10</v>
      </c>
      <c r="J83" s="5">
        <f t="shared" si="3"/>
        <v>-433.2</v>
      </c>
    </row>
    <row r="84" spans="2:10" x14ac:dyDescent="0.25">
      <c r="B84" s="4">
        <v>45946</v>
      </c>
      <c r="C84" s="5">
        <v>449</v>
      </c>
      <c r="D84" s="5">
        <v>971</v>
      </c>
      <c r="E84">
        <v>4447.12</v>
      </c>
      <c r="F84" s="6">
        <v>45971</v>
      </c>
      <c r="G84" s="6">
        <v>45986</v>
      </c>
      <c r="H84" s="5">
        <f t="shared" si="2"/>
        <v>15</v>
      </c>
      <c r="I84" s="8" t="s">
        <v>10</v>
      </c>
      <c r="J84" s="5">
        <f t="shared" si="3"/>
        <v>66706.8</v>
      </c>
    </row>
    <row r="85" spans="2:10" x14ac:dyDescent="0.25">
      <c r="B85" s="4">
        <v>45946</v>
      </c>
      <c r="C85" s="5">
        <v>449</v>
      </c>
      <c r="D85" s="5">
        <v>972</v>
      </c>
      <c r="E85">
        <v>4447.12</v>
      </c>
      <c r="F85" s="6">
        <v>45971</v>
      </c>
      <c r="G85" s="6">
        <v>45986</v>
      </c>
      <c r="H85" s="5">
        <f t="shared" si="2"/>
        <v>15</v>
      </c>
      <c r="I85" s="8" t="s">
        <v>10</v>
      </c>
      <c r="J85" s="5">
        <f t="shared" si="3"/>
        <v>66706.8</v>
      </c>
    </row>
    <row r="86" spans="2:10" x14ac:dyDescent="0.25">
      <c r="B86" s="4">
        <v>45946</v>
      </c>
      <c r="C86" s="5">
        <v>236</v>
      </c>
      <c r="D86" s="5">
        <v>973</v>
      </c>
      <c r="E86">
        <v>54.54</v>
      </c>
      <c r="F86" s="6">
        <v>45946</v>
      </c>
      <c r="G86" s="6">
        <v>45946</v>
      </c>
      <c r="H86" s="5">
        <f t="shared" si="2"/>
        <v>0</v>
      </c>
      <c r="I86" s="8" t="s">
        <v>10</v>
      </c>
      <c r="J86" s="5">
        <f t="shared" si="3"/>
        <v>0</v>
      </c>
    </row>
    <row r="87" spans="2:10" x14ac:dyDescent="0.25">
      <c r="B87" s="4">
        <v>45946</v>
      </c>
      <c r="C87" s="5">
        <v>35</v>
      </c>
      <c r="D87" s="5">
        <v>974</v>
      </c>
      <c r="E87">
        <v>280</v>
      </c>
      <c r="F87" s="6">
        <v>45946</v>
      </c>
      <c r="G87" s="6">
        <v>45946</v>
      </c>
      <c r="H87" s="5">
        <f t="shared" si="2"/>
        <v>0</v>
      </c>
      <c r="I87" s="8" t="s">
        <v>10</v>
      </c>
      <c r="J87" s="5">
        <f t="shared" si="3"/>
        <v>0</v>
      </c>
    </row>
    <row r="88" spans="2:10" x14ac:dyDescent="0.25">
      <c r="B88" s="4">
        <v>45946</v>
      </c>
      <c r="C88" s="5">
        <v>91</v>
      </c>
      <c r="D88" s="5">
        <v>975</v>
      </c>
      <c r="E88">
        <v>756.84</v>
      </c>
      <c r="F88" s="6">
        <v>45953</v>
      </c>
      <c r="G88" s="6">
        <v>45950</v>
      </c>
      <c r="H88" s="5">
        <f t="shared" si="2"/>
        <v>-3</v>
      </c>
      <c r="I88" s="10" t="s">
        <v>12</v>
      </c>
      <c r="J88" s="5">
        <f t="shared" si="3"/>
        <v>-2270.52</v>
      </c>
    </row>
    <row r="89" spans="2:10" x14ac:dyDescent="0.25">
      <c r="B89" s="4">
        <v>45946</v>
      </c>
      <c r="C89" s="5">
        <v>323</v>
      </c>
      <c r="D89" s="5">
        <v>977</v>
      </c>
      <c r="E89">
        <v>45.77</v>
      </c>
      <c r="F89" s="6">
        <v>45971</v>
      </c>
      <c r="G89" s="6">
        <v>45967</v>
      </c>
      <c r="H89" s="5">
        <f t="shared" si="2"/>
        <v>-4</v>
      </c>
      <c r="I89" s="14" t="s">
        <v>16</v>
      </c>
      <c r="J89" s="5">
        <f t="shared" si="3"/>
        <v>-183.08</v>
      </c>
    </row>
    <row r="90" spans="2:10" x14ac:dyDescent="0.25">
      <c r="B90" s="4">
        <v>45946</v>
      </c>
      <c r="C90" s="5">
        <v>323</v>
      </c>
      <c r="D90" s="5">
        <v>978</v>
      </c>
      <c r="E90">
        <v>29.3</v>
      </c>
      <c r="F90" s="6">
        <v>45971</v>
      </c>
      <c r="G90" s="6">
        <v>45967</v>
      </c>
      <c r="H90" s="5">
        <f t="shared" si="2"/>
        <v>-4</v>
      </c>
      <c r="I90" s="14" t="s">
        <v>16</v>
      </c>
      <c r="J90" s="5">
        <f t="shared" si="3"/>
        <v>-117.2</v>
      </c>
    </row>
    <row r="91" spans="2:10" x14ac:dyDescent="0.25">
      <c r="B91" s="4">
        <v>45946</v>
      </c>
      <c r="C91" s="5">
        <v>281</v>
      </c>
      <c r="D91" s="5">
        <v>979</v>
      </c>
      <c r="E91">
        <v>500</v>
      </c>
      <c r="F91" s="6">
        <v>45974</v>
      </c>
      <c r="G91" s="6">
        <v>45971</v>
      </c>
      <c r="H91" s="5">
        <f t="shared" si="2"/>
        <v>-3</v>
      </c>
      <c r="I91" s="8" t="s">
        <v>10</v>
      </c>
      <c r="J91" s="5">
        <f t="shared" si="3"/>
        <v>-1500</v>
      </c>
    </row>
    <row r="92" spans="2:10" x14ac:dyDescent="0.25">
      <c r="B92" s="4">
        <v>45946</v>
      </c>
      <c r="C92" s="5">
        <v>1997</v>
      </c>
      <c r="D92" s="5">
        <v>980</v>
      </c>
      <c r="E92">
        <v>667.68</v>
      </c>
      <c r="F92" s="6">
        <v>45973</v>
      </c>
      <c r="G92" s="6">
        <v>45971</v>
      </c>
      <c r="H92" s="5">
        <f t="shared" si="2"/>
        <v>-2</v>
      </c>
      <c r="I92" s="15" t="s">
        <v>17</v>
      </c>
      <c r="J92" s="5">
        <f t="shared" si="3"/>
        <v>-1335.36</v>
      </c>
    </row>
    <row r="93" spans="2:10" x14ac:dyDescent="0.25">
      <c r="B93" s="4">
        <v>45946</v>
      </c>
      <c r="C93" s="5">
        <v>1986</v>
      </c>
      <c r="D93" s="5">
        <v>981</v>
      </c>
      <c r="E93">
        <v>21.92</v>
      </c>
      <c r="F93" s="6">
        <v>45955</v>
      </c>
      <c r="G93" s="6">
        <v>45955</v>
      </c>
      <c r="H93" s="5">
        <f t="shared" si="2"/>
        <v>0</v>
      </c>
      <c r="I93" s="8" t="s">
        <v>10</v>
      </c>
      <c r="J93" s="5">
        <f t="shared" si="3"/>
        <v>0</v>
      </c>
    </row>
    <row r="94" spans="2:10" x14ac:dyDescent="0.25">
      <c r="B94" s="4">
        <v>45946</v>
      </c>
      <c r="C94" s="5">
        <v>2108</v>
      </c>
      <c r="D94" s="5">
        <v>984</v>
      </c>
      <c r="E94">
        <v>10275.200000000001</v>
      </c>
      <c r="F94" s="6">
        <v>45967</v>
      </c>
      <c r="G94" s="6">
        <v>45966</v>
      </c>
      <c r="H94" s="5">
        <f t="shared" si="2"/>
        <v>-1</v>
      </c>
      <c r="I94" s="8" t="s">
        <v>10</v>
      </c>
      <c r="J94" s="5">
        <f t="shared" si="3"/>
        <v>-10275.200000000001</v>
      </c>
    </row>
    <row r="95" spans="2:10" x14ac:dyDescent="0.25">
      <c r="B95" s="4">
        <v>45946</v>
      </c>
      <c r="C95" s="5">
        <v>36</v>
      </c>
      <c r="D95" s="5">
        <v>985</v>
      </c>
      <c r="E95">
        <v>48.14</v>
      </c>
      <c r="F95" s="6">
        <v>45965</v>
      </c>
      <c r="G95" s="6">
        <v>45965</v>
      </c>
      <c r="H95" s="5">
        <f t="shared" si="2"/>
        <v>0</v>
      </c>
      <c r="I95" s="10" t="s">
        <v>12</v>
      </c>
      <c r="J95" s="5">
        <f t="shared" si="3"/>
        <v>0</v>
      </c>
    </row>
    <row r="96" spans="2:10" x14ac:dyDescent="0.25">
      <c r="B96" s="4">
        <v>45946</v>
      </c>
      <c r="C96" s="5">
        <v>36</v>
      </c>
      <c r="D96" s="5">
        <v>986</v>
      </c>
      <c r="E96">
        <v>12.99</v>
      </c>
      <c r="F96" s="6">
        <v>45965</v>
      </c>
      <c r="G96" s="6">
        <v>45965</v>
      </c>
      <c r="H96" s="5">
        <f t="shared" si="2"/>
        <v>0</v>
      </c>
      <c r="I96" s="10" t="s">
        <v>12</v>
      </c>
      <c r="J96" s="5">
        <f t="shared" si="3"/>
        <v>0</v>
      </c>
    </row>
    <row r="97" spans="2:10" x14ac:dyDescent="0.25">
      <c r="B97" s="4">
        <v>45950</v>
      </c>
      <c r="C97" s="5">
        <v>788</v>
      </c>
      <c r="D97" s="5">
        <v>987</v>
      </c>
      <c r="E97">
        <v>32758.63</v>
      </c>
      <c r="F97" s="6">
        <v>45975</v>
      </c>
      <c r="G97" s="6">
        <v>45971</v>
      </c>
      <c r="H97" s="5">
        <f t="shared" si="2"/>
        <v>-4</v>
      </c>
      <c r="I97" s="8" t="s">
        <v>10</v>
      </c>
      <c r="J97" s="5">
        <f t="shared" si="3"/>
        <v>-131034.52</v>
      </c>
    </row>
    <row r="98" spans="2:10" x14ac:dyDescent="0.25">
      <c r="B98" s="4">
        <v>45950</v>
      </c>
      <c r="C98" s="5">
        <v>788</v>
      </c>
      <c r="D98" s="5">
        <v>988</v>
      </c>
      <c r="E98">
        <v>6482.58</v>
      </c>
      <c r="F98" s="6">
        <v>45975</v>
      </c>
      <c r="G98" s="6">
        <v>45973</v>
      </c>
      <c r="H98" s="5">
        <f t="shared" si="2"/>
        <v>-2</v>
      </c>
      <c r="I98" s="8" t="s">
        <v>10</v>
      </c>
      <c r="J98" s="5">
        <f t="shared" si="3"/>
        <v>-12965.16</v>
      </c>
    </row>
    <row r="99" spans="2:10" x14ac:dyDescent="0.25">
      <c r="B99" s="4">
        <v>45950</v>
      </c>
      <c r="C99" s="5">
        <v>788</v>
      </c>
      <c r="D99" s="5">
        <v>989</v>
      </c>
      <c r="E99">
        <v>1362.3</v>
      </c>
      <c r="F99" s="6">
        <v>45975</v>
      </c>
      <c r="G99" s="6">
        <v>45973</v>
      </c>
      <c r="H99" s="5">
        <f t="shared" si="2"/>
        <v>-2</v>
      </c>
      <c r="I99" s="8" t="s">
        <v>10</v>
      </c>
      <c r="J99" s="5">
        <f t="shared" si="3"/>
        <v>-2724.6</v>
      </c>
    </row>
    <row r="100" spans="2:10" x14ac:dyDescent="0.25">
      <c r="B100" s="4">
        <v>45950</v>
      </c>
      <c r="C100" s="5">
        <v>227</v>
      </c>
      <c r="D100" s="5">
        <v>990</v>
      </c>
      <c r="E100">
        <v>45.49</v>
      </c>
      <c r="F100" s="6">
        <v>45950</v>
      </c>
      <c r="G100" s="6">
        <v>45950</v>
      </c>
      <c r="H100" s="5">
        <f t="shared" si="2"/>
        <v>0</v>
      </c>
      <c r="I100" s="15" t="s">
        <v>17</v>
      </c>
      <c r="J100" s="5">
        <f t="shared" si="3"/>
        <v>0</v>
      </c>
    </row>
    <row r="101" spans="2:10" x14ac:dyDescent="0.25">
      <c r="B101" s="4">
        <v>45950</v>
      </c>
      <c r="C101" s="5">
        <v>2130</v>
      </c>
      <c r="D101" s="5">
        <v>991</v>
      </c>
      <c r="E101">
        <v>120</v>
      </c>
      <c r="F101" s="6">
        <v>45950</v>
      </c>
      <c r="G101" s="6">
        <v>45950</v>
      </c>
      <c r="H101" s="5">
        <f t="shared" si="2"/>
        <v>0</v>
      </c>
      <c r="I101" s="15" t="s">
        <v>17</v>
      </c>
      <c r="J101" s="5">
        <f t="shared" si="3"/>
        <v>0</v>
      </c>
    </row>
    <row r="102" spans="2:10" x14ac:dyDescent="0.25">
      <c r="B102" s="4">
        <v>45952</v>
      </c>
      <c r="C102" s="5">
        <v>732</v>
      </c>
      <c r="D102" s="5">
        <v>992</v>
      </c>
      <c r="E102">
        <v>2136.04</v>
      </c>
      <c r="F102" s="6">
        <v>45979</v>
      </c>
      <c r="G102" s="6">
        <v>45996</v>
      </c>
      <c r="H102" s="5">
        <f t="shared" si="2"/>
        <v>17</v>
      </c>
      <c r="I102" s="8" t="s">
        <v>10</v>
      </c>
      <c r="J102" s="5">
        <f t="shared" si="3"/>
        <v>36312.68</v>
      </c>
    </row>
    <row r="103" spans="2:10" x14ac:dyDescent="0.25">
      <c r="B103" s="4">
        <v>45952</v>
      </c>
      <c r="C103" s="5">
        <v>511</v>
      </c>
      <c r="D103" s="5">
        <v>993</v>
      </c>
      <c r="E103">
        <v>51483.05</v>
      </c>
      <c r="F103" s="6">
        <v>45981</v>
      </c>
      <c r="G103" s="6">
        <v>45981</v>
      </c>
      <c r="H103" s="5">
        <f t="shared" si="2"/>
        <v>0</v>
      </c>
      <c r="I103" s="8" t="s">
        <v>10</v>
      </c>
      <c r="J103" s="5">
        <f t="shared" si="3"/>
        <v>0</v>
      </c>
    </row>
    <row r="104" spans="2:10" x14ac:dyDescent="0.25">
      <c r="B104" s="4">
        <v>45952</v>
      </c>
      <c r="C104" s="5">
        <v>732</v>
      </c>
      <c r="D104" s="5">
        <v>994</v>
      </c>
      <c r="E104">
        <v>21457.3</v>
      </c>
      <c r="F104" s="6">
        <v>45981</v>
      </c>
      <c r="G104" s="6">
        <v>45981</v>
      </c>
      <c r="H104" s="5">
        <f t="shared" si="2"/>
        <v>0</v>
      </c>
      <c r="I104" s="8" t="s">
        <v>10</v>
      </c>
      <c r="J104" s="5">
        <f t="shared" si="3"/>
        <v>0</v>
      </c>
    </row>
    <row r="105" spans="2:10" x14ac:dyDescent="0.25">
      <c r="B105" s="4">
        <v>45952</v>
      </c>
      <c r="C105" s="5">
        <v>1994</v>
      </c>
      <c r="D105" s="5">
        <v>995</v>
      </c>
      <c r="E105">
        <v>1400</v>
      </c>
      <c r="F105" s="6">
        <v>45981</v>
      </c>
      <c r="G105" s="6">
        <v>46003</v>
      </c>
      <c r="H105" s="5">
        <f t="shared" si="2"/>
        <v>22</v>
      </c>
      <c r="I105" s="8" t="s">
        <v>10</v>
      </c>
      <c r="J105" s="5">
        <f t="shared" si="3"/>
        <v>30800</v>
      </c>
    </row>
    <row r="106" spans="2:10" x14ac:dyDescent="0.25">
      <c r="B106" s="4">
        <v>45952</v>
      </c>
      <c r="C106" s="5">
        <v>688</v>
      </c>
      <c r="D106" s="5">
        <v>996</v>
      </c>
      <c r="E106">
        <v>339</v>
      </c>
      <c r="F106" s="6">
        <v>45978</v>
      </c>
      <c r="G106" s="6">
        <v>45981</v>
      </c>
      <c r="H106" s="5">
        <f t="shared" si="2"/>
        <v>3</v>
      </c>
      <c r="I106" s="8" t="s">
        <v>10</v>
      </c>
      <c r="J106" s="5">
        <f t="shared" si="3"/>
        <v>1017</v>
      </c>
    </row>
    <row r="107" spans="2:10" x14ac:dyDescent="0.25">
      <c r="B107" s="4">
        <v>45958</v>
      </c>
      <c r="C107" s="5">
        <v>29</v>
      </c>
      <c r="D107" s="5">
        <v>997</v>
      </c>
      <c r="E107">
        <v>565</v>
      </c>
      <c r="F107" s="6">
        <v>45961</v>
      </c>
      <c r="G107" s="6">
        <v>45961</v>
      </c>
      <c r="H107" s="5">
        <f t="shared" si="2"/>
        <v>0</v>
      </c>
      <c r="I107" s="15" t="s">
        <v>17</v>
      </c>
      <c r="J107" s="5">
        <f t="shared" si="3"/>
        <v>0</v>
      </c>
    </row>
    <row r="108" spans="2:10" x14ac:dyDescent="0.25">
      <c r="B108" s="4">
        <v>45958</v>
      </c>
      <c r="C108" s="5">
        <v>672</v>
      </c>
      <c r="D108" s="5">
        <v>998</v>
      </c>
      <c r="E108">
        <v>223</v>
      </c>
      <c r="F108" s="6">
        <v>45961</v>
      </c>
      <c r="G108" s="6">
        <v>45961</v>
      </c>
      <c r="H108" s="5">
        <f t="shared" si="2"/>
        <v>0</v>
      </c>
      <c r="I108" s="15" t="s">
        <v>17</v>
      </c>
      <c r="J108" s="5">
        <f t="shared" si="3"/>
        <v>0</v>
      </c>
    </row>
    <row r="109" spans="2:10" x14ac:dyDescent="0.25">
      <c r="B109" s="4">
        <v>45958</v>
      </c>
      <c r="C109" s="5">
        <v>2219</v>
      </c>
      <c r="D109" s="5">
        <v>999</v>
      </c>
      <c r="E109">
        <v>21.72</v>
      </c>
      <c r="F109" s="6">
        <v>45961</v>
      </c>
      <c r="G109" s="6">
        <v>45961</v>
      </c>
      <c r="H109" s="5">
        <f t="shared" si="2"/>
        <v>0</v>
      </c>
      <c r="I109" s="15" t="s">
        <v>17</v>
      </c>
      <c r="J109" s="5">
        <f t="shared" si="3"/>
        <v>0</v>
      </c>
    </row>
    <row r="110" spans="2:10" x14ac:dyDescent="0.25">
      <c r="B110" s="4">
        <v>45958</v>
      </c>
      <c r="C110" s="5">
        <v>35</v>
      </c>
      <c r="D110" s="5">
        <v>1000</v>
      </c>
      <c r="E110">
        <v>1728.44</v>
      </c>
      <c r="F110" s="6">
        <v>46007</v>
      </c>
      <c r="G110" s="6">
        <v>45996</v>
      </c>
      <c r="H110" s="5">
        <f t="shared" si="2"/>
        <v>-11</v>
      </c>
      <c r="I110" s="10" t="s">
        <v>12</v>
      </c>
      <c r="J110" s="5">
        <f t="shared" si="3"/>
        <v>-19012.84</v>
      </c>
    </row>
    <row r="111" spans="2:10" x14ac:dyDescent="0.25">
      <c r="B111" s="4">
        <v>45958</v>
      </c>
      <c r="C111" s="5">
        <v>2184</v>
      </c>
      <c r="D111" s="5">
        <v>1001</v>
      </c>
      <c r="E111">
        <v>933.13</v>
      </c>
      <c r="F111" s="6">
        <v>46014</v>
      </c>
      <c r="G111" s="6">
        <v>46010</v>
      </c>
      <c r="H111" s="5">
        <f t="shared" si="2"/>
        <v>-4</v>
      </c>
      <c r="I111" s="9" t="s">
        <v>11</v>
      </c>
      <c r="J111" s="5">
        <f t="shared" si="3"/>
        <v>-3732.52</v>
      </c>
    </row>
    <row r="112" spans="2:10" x14ac:dyDescent="0.25">
      <c r="B112" s="4">
        <v>45958</v>
      </c>
      <c r="C112" s="5">
        <v>35</v>
      </c>
      <c r="D112" s="5">
        <v>1002</v>
      </c>
      <c r="E112">
        <v>233.76</v>
      </c>
      <c r="F112" s="6">
        <v>46007</v>
      </c>
      <c r="G112" s="6">
        <v>45996</v>
      </c>
      <c r="H112" s="5">
        <f t="shared" si="2"/>
        <v>-11</v>
      </c>
      <c r="I112" s="10" t="s">
        <v>12</v>
      </c>
      <c r="J112" s="5">
        <f t="shared" si="3"/>
        <v>-2571.3599999999997</v>
      </c>
    </row>
    <row r="113" spans="2:10" x14ac:dyDescent="0.25">
      <c r="B113" s="4">
        <v>45958</v>
      </c>
      <c r="C113" s="5">
        <v>2164</v>
      </c>
      <c r="D113" s="5">
        <v>1003</v>
      </c>
      <c r="E113">
        <v>26.14</v>
      </c>
      <c r="F113" s="6">
        <v>45958</v>
      </c>
      <c r="G113" s="6">
        <v>45958</v>
      </c>
      <c r="H113" s="5">
        <f t="shared" si="2"/>
        <v>0</v>
      </c>
      <c r="I113" s="15" t="s">
        <v>17</v>
      </c>
      <c r="J113" s="5">
        <f t="shared" si="3"/>
        <v>0</v>
      </c>
    </row>
    <row r="114" spans="2:10" x14ac:dyDescent="0.25">
      <c r="B114" s="4">
        <v>45958</v>
      </c>
      <c r="C114" s="5">
        <v>2164</v>
      </c>
      <c r="D114" s="5">
        <v>1004</v>
      </c>
      <c r="E114">
        <v>18.02</v>
      </c>
      <c r="F114" s="6">
        <v>45958</v>
      </c>
      <c r="G114" s="6">
        <v>45958</v>
      </c>
      <c r="H114" s="5">
        <f t="shared" si="2"/>
        <v>0</v>
      </c>
      <c r="I114" s="15" t="s">
        <v>17</v>
      </c>
      <c r="J114" s="5">
        <f t="shared" si="3"/>
        <v>0</v>
      </c>
    </row>
    <row r="115" spans="2:10" x14ac:dyDescent="0.25">
      <c r="B115" s="4">
        <v>45958</v>
      </c>
      <c r="C115" s="5">
        <v>2057</v>
      </c>
      <c r="D115" s="5">
        <v>1005</v>
      </c>
      <c r="E115">
        <v>205.2</v>
      </c>
      <c r="F115" s="6">
        <v>45958</v>
      </c>
      <c r="G115" s="6">
        <v>45958</v>
      </c>
      <c r="H115" s="5">
        <f t="shared" si="2"/>
        <v>0</v>
      </c>
      <c r="I115" s="15" t="s">
        <v>17</v>
      </c>
      <c r="J115" s="5">
        <f t="shared" si="3"/>
        <v>0</v>
      </c>
    </row>
    <row r="116" spans="2:10" x14ac:dyDescent="0.25">
      <c r="B116" s="4">
        <v>45958</v>
      </c>
      <c r="C116" s="5">
        <v>2216</v>
      </c>
      <c r="D116" s="5">
        <v>1006</v>
      </c>
      <c r="E116">
        <v>173.07</v>
      </c>
      <c r="F116" s="6">
        <v>45958</v>
      </c>
      <c r="G116" s="6">
        <v>45958</v>
      </c>
      <c r="H116" s="5">
        <f t="shared" si="2"/>
        <v>0</v>
      </c>
      <c r="I116" s="15" t="s">
        <v>17</v>
      </c>
      <c r="J116" s="5">
        <f t="shared" si="3"/>
        <v>0</v>
      </c>
    </row>
    <row r="117" spans="2:10" x14ac:dyDescent="0.25">
      <c r="B117" s="4">
        <v>45958</v>
      </c>
      <c r="C117" s="5">
        <v>70</v>
      </c>
      <c r="D117" s="5">
        <v>1007</v>
      </c>
      <c r="E117">
        <v>7074.78</v>
      </c>
      <c r="F117" s="6">
        <v>45982</v>
      </c>
      <c r="G117" s="6">
        <v>45981</v>
      </c>
      <c r="H117" s="5">
        <f t="shared" si="2"/>
        <v>-1</v>
      </c>
      <c r="I117" s="8" t="s">
        <v>10</v>
      </c>
      <c r="J117" s="5">
        <f t="shared" si="3"/>
        <v>-7074.78</v>
      </c>
    </row>
    <row r="118" spans="2:10" x14ac:dyDescent="0.25">
      <c r="B118" s="4">
        <v>45958</v>
      </c>
      <c r="C118" s="5">
        <v>1951</v>
      </c>
      <c r="D118" s="5">
        <v>1008</v>
      </c>
      <c r="E118">
        <v>50642.05</v>
      </c>
      <c r="F118" s="6">
        <v>45984</v>
      </c>
      <c r="G118" s="6">
        <v>45981</v>
      </c>
      <c r="H118" s="5">
        <f t="shared" si="2"/>
        <v>-3</v>
      </c>
      <c r="I118" s="8" t="s">
        <v>10</v>
      </c>
      <c r="J118" s="5">
        <f t="shared" si="3"/>
        <v>-151926.15000000002</v>
      </c>
    </row>
    <row r="119" spans="2:10" x14ac:dyDescent="0.25">
      <c r="B119" s="4">
        <v>45958</v>
      </c>
      <c r="C119" s="5">
        <v>2012</v>
      </c>
      <c r="D119" s="5">
        <v>1009</v>
      </c>
      <c r="E119">
        <v>818.05</v>
      </c>
      <c r="F119" s="6">
        <v>45985</v>
      </c>
      <c r="G119" s="6">
        <v>45982</v>
      </c>
      <c r="H119" s="5">
        <f t="shared" si="2"/>
        <v>-3</v>
      </c>
      <c r="I119" s="8" t="s">
        <v>10</v>
      </c>
      <c r="J119" s="5">
        <f t="shared" si="3"/>
        <v>-2454.1499999999996</v>
      </c>
    </row>
    <row r="120" spans="2:10" x14ac:dyDescent="0.25">
      <c r="B120" s="4">
        <v>45958</v>
      </c>
      <c r="C120" s="5">
        <v>1981</v>
      </c>
      <c r="D120" s="5">
        <v>1010</v>
      </c>
      <c r="E120">
        <v>645.78</v>
      </c>
      <c r="F120" s="6">
        <v>45984</v>
      </c>
      <c r="G120" s="6">
        <v>45982</v>
      </c>
      <c r="H120" s="5">
        <f t="shared" si="2"/>
        <v>-2</v>
      </c>
      <c r="I120" s="8" t="s">
        <v>10</v>
      </c>
      <c r="J120" s="5">
        <f t="shared" si="3"/>
        <v>-1291.56</v>
      </c>
    </row>
    <row r="121" spans="2:10" x14ac:dyDescent="0.25">
      <c r="B121" s="4">
        <v>45958</v>
      </c>
      <c r="C121" s="5">
        <v>1981</v>
      </c>
      <c r="D121" s="5">
        <v>1011</v>
      </c>
      <c r="E121">
        <v>15589.06</v>
      </c>
      <c r="F121" s="6">
        <v>45984</v>
      </c>
      <c r="G121" s="6">
        <v>45982</v>
      </c>
      <c r="H121" s="5">
        <f t="shared" si="2"/>
        <v>-2</v>
      </c>
      <c r="I121" s="8" t="s">
        <v>10</v>
      </c>
      <c r="J121" s="5">
        <f t="shared" si="3"/>
        <v>-31178.12</v>
      </c>
    </row>
    <row r="122" spans="2:10" x14ac:dyDescent="0.25">
      <c r="B122" s="4">
        <v>45958</v>
      </c>
      <c r="C122" s="5">
        <v>1981</v>
      </c>
      <c r="D122" s="5">
        <v>1012</v>
      </c>
      <c r="E122">
        <v>1964.92</v>
      </c>
      <c r="F122" s="6">
        <v>45984</v>
      </c>
      <c r="G122" s="6">
        <v>45982</v>
      </c>
      <c r="H122" s="5">
        <f t="shared" si="2"/>
        <v>-2</v>
      </c>
      <c r="I122" s="8" t="s">
        <v>10</v>
      </c>
      <c r="J122" s="5">
        <f t="shared" si="3"/>
        <v>-3929.84</v>
      </c>
    </row>
    <row r="123" spans="2:10" x14ac:dyDescent="0.25">
      <c r="B123" s="4">
        <v>45958</v>
      </c>
      <c r="C123" s="5">
        <v>2205</v>
      </c>
      <c r="D123" s="5">
        <v>1013</v>
      </c>
      <c r="E123">
        <v>36</v>
      </c>
      <c r="F123" s="6">
        <v>45962</v>
      </c>
      <c r="G123" s="6">
        <v>45962</v>
      </c>
      <c r="H123" s="5">
        <f t="shared" si="2"/>
        <v>0</v>
      </c>
      <c r="I123" s="15" t="s">
        <v>17</v>
      </c>
      <c r="J123" s="5">
        <f t="shared" si="3"/>
        <v>0</v>
      </c>
    </row>
    <row r="124" spans="2:10" x14ac:dyDescent="0.25">
      <c r="B124" s="4">
        <v>45958</v>
      </c>
      <c r="C124" s="5">
        <v>70</v>
      </c>
      <c r="D124" s="5" t="s">
        <v>20</v>
      </c>
      <c r="E124">
        <v>7376.1</v>
      </c>
      <c r="F124" s="6">
        <v>45982</v>
      </c>
      <c r="G124" s="6">
        <v>45981</v>
      </c>
      <c r="H124" s="5">
        <f t="shared" si="2"/>
        <v>-1</v>
      </c>
      <c r="I124" s="13" t="s">
        <v>14</v>
      </c>
      <c r="J124" s="5">
        <f t="shared" si="3"/>
        <v>-7376.1</v>
      </c>
    </row>
    <row r="125" spans="2:10" x14ac:dyDescent="0.25">
      <c r="B125" s="4">
        <v>45958</v>
      </c>
      <c r="C125" s="5">
        <v>1999</v>
      </c>
      <c r="D125" s="5" t="s">
        <v>21</v>
      </c>
      <c r="E125">
        <v>550</v>
      </c>
      <c r="F125" s="6">
        <v>45991</v>
      </c>
      <c r="G125" s="6">
        <v>45988</v>
      </c>
      <c r="H125" s="5">
        <f t="shared" si="2"/>
        <v>-3</v>
      </c>
      <c r="I125" s="13" t="s">
        <v>14</v>
      </c>
      <c r="J125" s="5">
        <f t="shared" si="3"/>
        <v>-1650</v>
      </c>
    </row>
    <row r="126" spans="2:10" x14ac:dyDescent="0.25">
      <c r="B126" s="4">
        <v>45961</v>
      </c>
      <c r="C126" s="5">
        <v>2223</v>
      </c>
      <c r="D126" s="5">
        <v>1014</v>
      </c>
      <c r="E126">
        <v>1893.35</v>
      </c>
      <c r="F126" s="6">
        <v>45989</v>
      </c>
      <c r="G126" s="6">
        <v>45988</v>
      </c>
      <c r="H126" s="5">
        <f t="shared" si="2"/>
        <v>-1</v>
      </c>
      <c r="I126" s="8" t="s">
        <v>10</v>
      </c>
      <c r="J126" s="5">
        <f t="shared" si="3"/>
        <v>-1893.35</v>
      </c>
    </row>
    <row r="127" spans="2:10" x14ac:dyDescent="0.25">
      <c r="B127" s="4">
        <v>45961</v>
      </c>
      <c r="C127" s="5">
        <v>2223</v>
      </c>
      <c r="D127" s="5">
        <v>1015</v>
      </c>
      <c r="E127">
        <v>9708.16</v>
      </c>
      <c r="F127" s="6">
        <v>45989</v>
      </c>
      <c r="G127" s="6">
        <v>45988</v>
      </c>
      <c r="H127" s="5">
        <f t="shared" si="2"/>
        <v>-1</v>
      </c>
      <c r="I127" s="8" t="s">
        <v>10</v>
      </c>
      <c r="J127" s="5">
        <f t="shared" si="3"/>
        <v>-9708.16</v>
      </c>
    </row>
    <row r="128" spans="2:10" x14ac:dyDescent="0.25">
      <c r="B128" s="4">
        <v>45961</v>
      </c>
      <c r="C128" s="5">
        <v>681</v>
      </c>
      <c r="D128" s="5">
        <v>1016</v>
      </c>
      <c r="E128">
        <v>500</v>
      </c>
      <c r="F128" s="6">
        <v>45989</v>
      </c>
      <c r="G128" s="6">
        <v>45996</v>
      </c>
      <c r="H128" s="5">
        <f t="shared" si="2"/>
        <v>7</v>
      </c>
      <c r="I128" s="15" t="s">
        <v>17</v>
      </c>
      <c r="J128" s="5">
        <f t="shared" si="3"/>
        <v>3500</v>
      </c>
    </row>
    <row r="129" spans="2:10" x14ac:dyDescent="0.25">
      <c r="B129" s="4">
        <v>45961</v>
      </c>
      <c r="C129" s="5">
        <v>2</v>
      </c>
      <c r="D129" s="5">
        <v>1017</v>
      </c>
      <c r="E129">
        <v>4954.07</v>
      </c>
      <c r="F129" s="6">
        <v>45989</v>
      </c>
      <c r="G129" s="6">
        <v>45987</v>
      </c>
      <c r="H129" s="5">
        <f t="shared" si="2"/>
        <v>-2</v>
      </c>
      <c r="I129" s="8" t="s">
        <v>10</v>
      </c>
      <c r="J129" s="5">
        <f t="shared" si="3"/>
        <v>-9908.14</v>
      </c>
    </row>
    <row r="130" spans="2:10" x14ac:dyDescent="0.25">
      <c r="B130" s="4">
        <v>45961</v>
      </c>
      <c r="C130" s="5">
        <v>357</v>
      </c>
      <c r="D130" s="5">
        <v>1018</v>
      </c>
      <c r="E130">
        <v>15.61</v>
      </c>
      <c r="F130" s="6">
        <v>45960</v>
      </c>
      <c r="G130" s="6">
        <v>45960</v>
      </c>
      <c r="H130" s="5">
        <f t="shared" si="2"/>
        <v>0</v>
      </c>
      <c r="I130" s="16" t="s">
        <v>18</v>
      </c>
      <c r="J130" s="5">
        <f t="shared" si="3"/>
        <v>0</v>
      </c>
    </row>
    <row r="131" spans="2:10" x14ac:dyDescent="0.25">
      <c r="B131" s="4">
        <v>45961</v>
      </c>
      <c r="C131" s="5">
        <v>346</v>
      </c>
      <c r="D131" s="5">
        <v>1019</v>
      </c>
      <c r="E131">
        <v>66.89</v>
      </c>
      <c r="F131" s="6">
        <v>45960</v>
      </c>
      <c r="G131" s="6">
        <v>45960</v>
      </c>
      <c r="H131" s="5">
        <f t="shared" ref="H131:H194" si="4">G131-F131</f>
        <v>0</v>
      </c>
      <c r="I131" s="16" t="s">
        <v>18</v>
      </c>
      <c r="J131" s="5">
        <f t="shared" ref="J131:J194" si="5">H131*E131</f>
        <v>0</v>
      </c>
    </row>
    <row r="132" spans="2:10" x14ac:dyDescent="0.25">
      <c r="B132" s="4">
        <v>45961</v>
      </c>
      <c r="C132" s="5">
        <v>1431</v>
      </c>
      <c r="D132" s="5">
        <v>1020</v>
      </c>
      <c r="E132">
        <v>1276.0999999999999</v>
      </c>
      <c r="F132" s="6">
        <v>45989</v>
      </c>
      <c r="G132" s="6">
        <v>45988</v>
      </c>
      <c r="H132" s="5">
        <f t="shared" si="4"/>
        <v>-1</v>
      </c>
      <c r="I132" s="12" t="s">
        <v>13</v>
      </c>
      <c r="J132" s="5">
        <f t="shared" si="5"/>
        <v>-1276.0999999999999</v>
      </c>
    </row>
    <row r="133" spans="2:10" x14ac:dyDescent="0.25">
      <c r="B133" s="4">
        <v>45961</v>
      </c>
      <c r="C133" s="5">
        <v>1428</v>
      </c>
      <c r="D133" s="5">
        <v>1021</v>
      </c>
      <c r="E133">
        <v>619.82000000000005</v>
      </c>
      <c r="F133" s="6">
        <v>45989</v>
      </c>
      <c r="G133" s="6">
        <v>45988</v>
      </c>
      <c r="H133" s="5">
        <f t="shared" si="4"/>
        <v>-1</v>
      </c>
      <c r="I133" s="12" t="s">
        <v>13</v>
      </c>
      <c r="J133" s="5">
        <f t="shared" si="5"/>
        <v>-619.82000000000005</v>
      </c>
    </row>
    <row r="134" spans="2:10" x14ac:dyDescent="0.25">
      <c r="B134" s="4">
        <v>45961</v>
      </c>
      <c r="C134" s="5">
        <v>2224</v>
      </c>
      <c r="D134" s="5">
        <v>1022</v>
      </c>
      <c r="E134">
        <v>180.33</v>
      </c>
      <c r="F134" s="6">
        <v>45983</v>
      </c>
      <c r="G134" s="6">
        <v>45966</v>
      </c>
      <c r="H134" s="5">
        <f t="shared" si="4"/>
        <v>-17</v>
      </c>
      <c r="I134" s="15" t="s">
        <v>17</v>
      </c>
      <c r="J134" s="5">
        <f t="shared" si="5"/>
        <v>-3065.61</v>
      </c>
    </row>
    <row r="135" spans="2:10" x14ac:dyDescent="0.25">
      <c r="B135" s="4">
        <v>45961</v>
      </c>
      <c r="C135" s="5">
        <v>449</v>
      </c>
      <c r="D135" s="5">
        <v>1023</v>
      </c>
      <c r="E135">
        <v>22115.38</v>
      </c>
      <c r="F135" s="6">
        <v>45990</v>
      </c>
      <c r="G135" s="6">
        <v>45988</v>
      </c>
      <c r="H135" s="5">
        <f t="shared" si="4"/>
        <v>-2</v>
      </c>
      <c r="I135" s="8" t="s">
        <v>10</v>
      </c>
      <c r="J135" s="5">
        <f t="shared" si="5"/>
        <v>-44230.76</v>
      </c>
    </row>
    <row r="136" spans="2:10" x14ac:dyDescent="0.25">
      <c r="B136" s="4">
        <v>45961</v>
      </c>
      <c r="C136" s="5">
        <v>2225</v>
      </c>
      <c r="D136" s="5">
        <v>1024</v>
      </c>
      <c r="E136">
        <v>7912</v>
      </c>
      <c r="F136" s="6">
        <v>45991</v>
      </c>
      <c r="G136" s="6">
        <v>45967</v>
      </c>
      <c r="H136" s="5">
        <f t="shared" si="4"/>
        <v>-24</v>
      </c>
      <c r="I136" s="8" t="s">
        <v>10</v>
      </c>
      <c r="J136" s="5">
        <f t="shared" si="5"/>
        <v>-189888</v>
      </c>
    </row>
    <row r="137" spans="2:10" x14ac:dyDescent="0.25">
      <c r="B137" s="4">
        <v>45961</v>
      </c>
      <c r="C137" s="5">
        <v>2226</v>
      </c>
      <c r="D137" s="5">
        <v>1025</v>
      </c>
      <c r="E137">
        <v>2459.02</v>
      </c>
      <c r="F137" s="6">
        <v>45990</v>
      </c>
      <c r="G137" s="6">
        <v>45988</v>
      </c>
      <c r="H137" s="5">
        <f t="shared" si="4"/>
        <v>-2</v>
      </c>
      <c r="I137" s="8" t="s">
        <v>10</v>
      </c>
      <c r="J137" s="5">
        <f t="shared" si="5"/>
        <v>-4918.04</v>
      </c>
    </row>
    <row r="138" spans="2:10" x14ac:dyDescent="0.25">
      <c r="B138" s="4">
        <v>45961</v>
      </c>
      <c r="C138" s="5">
        <v>2101</v>
      </c>
      <c r="D138" s="5">
        <v>1026</v>
      </c>
      <c r="E138">
        <v>1564.3</v>
      </c>
      <c r="F138" s="6">
        <v>45991</v>
      </c>
      <c r="G138" s="6">
        <v>45988</v>
      </c>
      <c r="H138" s="5">
        <f t="shared" si="4"/>
        <v>-3</v>
      </c>
      <c r="I138" s="12" t="s">
        <v>13</v>
      </c>
      <c r="J138" s="5">
        <f t="shared" si="5"/>
        <v>-4692.8999999999996</v>
      </c>
    </row>
    <row r="139" spans="2:10" x14ac:dyDescent="0.25">
      <c r="B139" s="4">
        <v>45961</v>
      </c>
      <c r="C139" s="5">
        <v>1413</v>
      </c>
      <c r="D139" s="5">
        <v>1028</v>
      </c>
      <c r="E139">
        <v>1603.14</v>
      </c>
      <c r="F139" s="6">
        <v>45991</v>
      </c>
      <c r="G139" s="6">
        <v>45988</v>
      </c>
      <c r="H139" s="5">
        <f t="shared" si="4"/>
        <v>-3</v>
      </c>
      <c r="I139" s="16" t="s">
        <v>18</v>
      </c>
      <c r="J139" s="5">
        <f t="shared" si="5"/>
        <v>-4809.42</v>
      </c>
    </row>
    <row r="140" spans="2:10" x14ac:dyDescent="0.25">
      <c r="B140" s="4">
        <v>45961</v>
      </c>
      <c r="C140" s="5">
        <v>308</v>
      </c>
      <c r="D140" s="5" t="s">
        <v>22</v>
      </c>
      <c r="E140">
        <v>26272.63</v>
      </c>
      <c r="F140" s="6">
        <v>45989</v>
      </c>
      <c r="G140" s="6">
        <v>45988</v>
      </c>
      <c r="H140" s="5">
        <f t="shared" si="4"/>
        <v>-1</v>
      </c>
      <c r="I140" s="13" t="s">
        <v>14</v>
      </c>
      <c r="J140" s="5">
        <f t="shared" si="5"/>
        <v>-26272.63</v>
      </c>
    </row>
    <row r="141" spans="2:10" x14ac:dyDescent="0.25">
      <c r="B141" s="4">
        <v>45971</v>
      </c>
      <c r="C141" s="5">
        <v>1952</v>
      </c>
      <c r="D141" s="5">
        <v>1029</v>
      </c>
      <c r="E141">
        <v>9.8800000000000008</v>
      </c>
      <c r="F141" s="6">
        <v>45971</v>
      </c>
      <c r="G141" s="6">
        <v>45971</v>
      </c>
      <c r="H141" s="5">
        <f t="shared" si="4"/>
        <v>0</v>
      </c>
      <c r="I141" s="15" t="s">
        <v>17</v>
      </c>
      <c r="J141" s="5">
        <f t="shared" si="5"/>
        <v>0</v>
      </c>
    </row>
    <row r="142" spans="2:10" x14ac:dyDescent="0.25">
      <c r="B142" s="4">
        <v>45971</v>
      </c>
      <c r="C142" s="5">
        <v>1731</v>
      </c>
      <c r="D142" s="5">
        <v>1030</v>
      </c>
      <c r="E142">
        <v>93.8</v>
      </c>
      <c r="F142" s="6">
        <v>45991</v>
      </c>
      <c r="G142" s="6">
        <v>45991</v>
      </c>
      <c r="H142" s="5">
        <f t="shared" si="4"/>
        <v>0</v>
      </c>
      <c r="I142" s="15" t="s">
        <v>17</v>
      </c>
      <c r="J142" s="5">
        <f t="shared" si="5"/>
        <v>0</v>
      </c>
    </row>
    <row r="143" spans="2:10" x14ac:dyDescent="0.25">
      <c r="B143" s="4">
        <v>45971</v>
      </c>
      <c r="C143" s="5">
        <v>798</v>
      </c>
      <c r="D143" s="5">
        <v>1031</v>
      </c>
      <c r="E143">
        <v>20.2</v>
      </c>
      <c r="F143" s="6">
        <v>45971</v>
      </c>
      <c r="G143" s="6">
        <v>45971</v>
      </c>
      <c r="H143" s="5">
        <f t="shared" si="4"/>
        <v>0</v>
      </c>
      <c r="I143" s="16" t="s">
        <v>18</v>
      </c>
      <c r="J143" s="5">
        <f t="shared" si="5"/>
        <v>0</v>
      </c>
    </row>
    <row r="144" spans="2:10" x14ac:dyDescent="0.25">
      <c r="B144" s="4">
        <v>45971</v>
      </c>
      <c r="C144" s="5">
        <v>933</v>
      </c>
      <c r="D144" s="5">
        <v>1032</v>
      </c>
      <c r="E144">
        <v>3120</v>
      </c>
      <c r="F144" s="6">
        <v>45996</v>
      </c>
      <c r="G144" s="6">
        <v>45996</v>
      </c>
      <c r="H144" s="5">
        <f t="shared" si="4"/>
        <v>0</v>
      </c>
      <c r="I144" s="15" t="s">
        <v>17</v>
      </c>
      <c r="J144" s="5">
        <f t="shared" si="5"/>
        <v>0</v>
      </c>
    </row>
    <row r="145" spans="2:10" x14ac:dyDescent="0.25">
      <c r="B145" s="4">
        <v>45971</v>
      </c>
      <c r="C145" s="5">
        <v>12</v>
      </c>
      <c r="D145" s="5">
        <v>1033</v>
      </c>
      <c r="E145">
        <v>13.58</v>
      </c>
      <c r="F145" s="6">
        <v>45991</v>
      </c>
      <c r="G145" s="6">
        <v>45988</v>
      </c>
      <c r="H145" s="5">
        <f t="shared" si="4"/>
        <v>-3</v>
      </c>
      <c r="I145" s="17" t="s">
        <v>19</v>
      </c>
      <c r="J145" s="5">
        <f t="shared" si="5"/>
        <v>-40.74</v>
      </c>
    </row>
    <row r="146" spans="2:10" x14ac:dyDescent="0.25">
      <c r="B146" s="4">
        <v>45971</v>
      </c>
      <c r="C146" s="5">
        <v>1600</v>
      </c>
      <c r="D146" s="5">
        <v>1035</v>
      </c>
      <c r="E146">
        <v>22.02</v>
      </c>
      <c r="F146" s="6">
        <v>45976</v>
      </c>
      <c r="G146" s="6">
        <v>45976</v>
      </c>
      <c r="H146" s="5">
        <f t="shared" si="4"/>
        <v>0</v>
      </c>
      <c r="I146" s="16" t="s">
        <v>18</v>
      </c>
      <c r="J146" s="5">
        <f t="shared" si="5"/>
        <v>0</v>
      </c>
    </row>
    <row r="147" spans="2:10" x14ac:dyDescent="0.25">
      <c r="B147" s="4">
        <v>45971</v>
      </c>
      <c r="C147" s="5">
        <v>1600</v>
      </c>
      <c r="D147" s="5">
        <v>1036</v>
      </c>
      <c r="E147">
        <v>21.17</v>
      </c>
      <c r="F147" s="6">
        <v>45976</v>
      </c>
      <c r="G147" s="6">
        <v>45976</v>
      </c>
      <c r="H147" s="5">
        <f t="shared" si="4"/>
        <v>0</v>
      </c>
      <c r="I147" s="16" t="s">
        <v>18</v>
      </c>
      <c r="J147" s="5">
        <f t="shared" si="5"/>
        <v>0</v>
      </c>
    </row>
    <row r="148" spans="2:10" x14ac:dyDescent="0.25">
      <c r="B148" s="4">
        <v>45971</v>
      </c>
      <c r="C148" s="5">
        <v>2012</v>
      </c>
      <c r="D148" s="5">
        <v>1037</v>
      </c>
      <c r="E148">
        <v>42937.19</v>
      </c>
      <c r="F148" s="6">
        <v>45997</v>
      </c>
      <c r="G148" s="6">
        <v>45996</v>
      </c>
      <c r="H148" s="5">
        <f t="shared" si="4"/>
        <v>-1</v>
      </c>
      <c r="I148" s="8" t="s">
        <v>10</v>
      </c>
      <c r="J148" s="5">
        <f t="shared" si="5"/>
        <v>-42937.19</v>
      </c>
    </row>
    <row r="149" spans="2:10" x14ac:dyDescent="0.25">
      <c r="B149" s="4">
        <v>45971</v>
      </c>
      <c r="C149" s="5">
        <v>737</v>
      </c>
      <c r="D149" s="5">
        <v>1038</v>
      </c>
      <c r="E149">
        <v>778.96</v>
      </c>
      <c r="F149" s="6">
        <v>45991</v>
      </c>
      <c r="G149" s="6">
        <v>45988</v>
      </c>
      <c r="H149" s="5">
        <f t="shared" si="4"/>
        <v>-3</v>
      </c>
      <c r="I149" s="15" t="s">
        <v>17</v>
      </c>
      <c r="J149" s="5">
        <f t="shared" si="5"/>
        <v>-2336.88</v>
      </c>
    </row>
    <row r="150" spans="2:10" x14ac:dyDescent="0.25">
      <c r="B150" s="4">
        <v>45971</v>
      </c>
      <c r="C150" s="5">
        <v>1424</v>
      </c>
      <c r="D150" s="5">
        <v>1039</v>
      </c>
      <c r="E150">
        <v>41408.080000000002</v>
      </c>
      <c r="F150" s="6">
        <v>45995</v>
      </c>
      <c r="G150" s="6">
        <v>45996</v>
      </c>
      <c r="H150" s="5">
        <f t="shared" si="4"/>
        <v>1</v>
      </c>
      <c r="I150" s="8" t="s">
        <v>10</v>
      </c>
      <c r="J150" s="5">
        <f t="shared" si="5"/>
        <v>41408.080000000002</v>
      </c>
    </row>
    <row r="151" spans="2:10" x14ac:dyDescent="0.25">
      <c r="B151" s="4">
        <v>45971</v>
      </c>
      <c r="C151" s="5">
        <v>1424</v>
      </c>
      <c r="D151" s="5">
        <v>1040</v>
      </c>
      <c r="E151">
        <v>15616.46</v>
      </c>
      <c r="F151" s="6">
        <v>45995</v>
      </c>
      <c r="G151" s="6">
        <v>45996</v>
      </c>
      <c r="H151" s="5">
        <f t="shared" si="4"/>
        <v>1</v>
      </c>
      <c r="I151" s="8" t="s">
        <v>10</v>
      </c>
      <c r="J151" s="5">
        <f t="shared" si="5"/>
        <v>15616.46</v>
      </c>
    </row>
    <row r="152" spans="2:10" x14ac:dyDescent="0.25">
      <c r="B152" s="4">
        <v>45971</v>
      </c>
      <c r="C152" s="5">
        <v>186</v>
      </c>
      <c r="D152" s="5">
        <v>1041</v>
      </c>
      <c r="E152">
        <v>799</v>
      </c>
      <c r="F152" s="6">
        <v>45971</v>
      </c>
      <c r="G152" s="6">
        <v>45971</v>
      </c>
      <c r="H152" s="5">
        <f t="shared" si="4"/>
        <v>0</v>
      </c>
      <c r="I152" s="7" t="s">
        <v>9</v>
      </c>
      <c r="J152" s="5">
        <f t="shared" si="5"/>
        <v>0</v>
      </c>
    </row>
    <row r="153" spans="2:10" x14ac:dyDescent="0.25">
      <c r="B153" s="4">
        <v>45971</v>
      </c>
      <c r="C153" s="5">
        <v>884</v>
      </c>
      <c r="D153" s="5">
        <v>1042</v>
      </c>
      <c r="E153">
        <v>890.31</v>
      </c>
      <c r="F153" s="6">
        <v>45991</v>
      </c>
      <c r="G153" s="6">
        <v>45988</v>
      </c>
      <c r="H153" s="5">
        <f t="shared" si="4"/>
        <v>-3</v>
      </c>
      <c r="I153" s="15" t="s">
        <v>17</v>
      </c>
      <c r="J153" s="5">
        <f t="shared" si="5"/>
        <v>-2670.93</v>
      </c>
    </row>
    <row r="154" spans="2:10" x14ac:dyDescent="0.25">
      <c r="B154" s="4">
        <v>45971</v>
      </c>
      <c r="C154" s="5">
        <v>180</v>
      </c>
      <c r="D154" s="5">
        <v>1043</v>
      </c>
      <c r="E154">
        <v>517.33000000000004</v>
      </c>
      <c r="F154" s="6">
        <v>46022</v>
      </c>
      <c r="G154" s="6">
        <v>46020</v>
      </c>
      <c r="H154" s="5">
        <f t="shared" si="4"/>
        <v>-2</v>
      </c>
      <c r="I154" s="17" t="s">
        <v>19</v>
      </c>
      <c r="J154" s="5">
        <f t="shared" si="5"/>
        <v>-1034.6600000000001</v>
      </c>
    </row>
    <row r="155" spans="2:10" x14ac:dyDescent="0.25">
      <c r="B155" s="4">
        <v>45971</v>
      </c>
      <c r="C155" s="5">
        <v>366</v>
      </c>
      <c r="D155" s="5">
        <v>1044</v>
      </c>
      <c r="E155">
        <v>548.04</v>
      </c>
      <c r="F155" s="6">
        <v>45991</v>
      </c>
      <c r="G155" s="6">
        <v>45988</v>
      </c>
      <c r="H155" s="5">
        <f t="shared" si="4"/>
        <v>-3</v>
      </c>
      <c r="I155" s="14" t="s">
        <v>16</v>
      </c>
      <c r="J155" s="5">
        <f t="shared" si="5"/>
        <v>-1644.12</v>
      </c>
    </row>
    <row r="156" spans="2:10" x14ac:dyDescent="0.25">
      <c r="B156" s="4">
        <v>45971</v>
      </c>
      <c r="C156" s="5">
        <v>2184</v>
      </c>
      <c r="D156" s="5">
        <v>1045</v>
      </c>
      <c r="E156">
        <v>186.63</v>
      </c>
      <c r="F156" s="6">
        <v>46028</v>
      </c>
      <c r="G156" s="6">
        <v>46020</v>
      </c>
      <c r="H156" s="5">
        <f t="shared" si="4"/>
        <v>-8</v>
      </c>
      <c r="I156" s="9" t="s">
        <v>11</v>
      </c>
      <c r="J156" s="5">
        <f t="shared" si="5"/>
        <v>-1493.04</v>
      </c>
    </row>
    <row r="157" spans="2:10" x14ac:dyDescent="0.25">
      <c r="B157" s="4">
        <v>45971</v>
      </c>
      <c r="C157" s="5">
        <v>1440</v>
      </c>
      <c r="D157" s="5">
        <v>1046</v>
      </c>
      <c r="E157">
        <v>100</v>
      </c>
      <c r="F157" s="6">
        <v>45998</v>
      </c>
      <c r="G157" s="6">
        <v>45988</v>
      </c>
      <c r="H157" s="5">
        <f t="shared" si="4"/>
        <v>-10</v>
      </c>
      <c r="I157" s="16" t="s">
        <v>18</v>
      </c>
      <c r="J157" s="5">
        <f t="shared" si="5"/>
        <v>-1000</v>
      </c>
    </row>
    <row r="158" spans="2:10" x14ac:dyDescent="0.25">
      <c r="B158" s="4">
        <v>45971</v>
      </c>
      <c r="C158" s="5">
        <v>91</v>
      </c>
      <c r="D158" s="5">
        <v>1047</v>
      </c>
      <c r="E158">
        <v>853.4</v>
      </c>
      <c r="F158" s="6">
        <v>45985</v>
      </c>
      <c r="G158" s="6">
        <v>45981</v>
      </c>
      <c r="H158" s="5">
        <f t="shared" si="4"/>
        <v>-4</v>
      </c>
      <c r="I158" s="10" t="s">
        <v>12</v>
      </c>
      <c r="J158" s="5">
        <f t="shared" si="5"/>
        <v>-3413.6</v>
      </c>
    </row>
    <row r="159" spans="2:10" x14ac:dyDescent="0.25">
      <c r="B159" s="4">
        <v>45971</v>
      </c>
      <c r="C159" s="5">
        <v>91</v>
      </c>
      <c r="D159" s="5">
        <v>1048</v>
      </c>
      <c r="E159">
        <v>64.040000000000006</v>
      </c>
      <c r="F159" s="6">
        <v>45985</v>
      </c>
      <c r="G159" s="6">
        <v>45981</v>
      </c>
      <c r="H159" s="5">
        <f t="shared" si="4"/>
        <v>-4</v>
      </c>
      <c r="I159" s="10" t="s">
        <v>12</v>
      </c>
      <c r="J159" s="5">
        <f t="shared" si="5"/>
        <v>-256.16000000000003</v>
      </c>
    </row>
    <row r="160" spans="2:10" x14ac:dyDescent="0.25">
      <c r="B160" s="4">
        <v>45974</v>
      </c>
      <c r="C160" s="5">
        <v>368</v>
      </c>
      <c r="D160" s="5">
        <v>1049</v>
      </c>
      <c r="E160">
        <v>26.85</v>
      </c>
      <c r="F160" s="6">
        <v>45995</v>
      </c>
      <c r="G160" s="6">
        <v>45995</v>
      </c>
      <c r="H160" s="5">
        <f t="shared" si="4"/>
        <v>0</v>
      </c>
      <c r="I160" s="10" t="s">
        <v>12</v>
      </c>
      <c r="J160" s="5">
        <f t="shared" si="5"/>
        <v>0</v>
      </c>
    </row>
    <row r="161" spans="2:10" x14ac:dyDescent="0.25">
      <c r="B161" s="4">
        <v>45974</v>
      </c>
      <c r="C161" s="5">
        <v>368</v>
      </c>
      <c r="D161" s="5">
        <v>1050</v>
      </c>
      <c r="E161">
        <v>246.45</v>
      </c>
      <c r="F161" s="6">
        <v>45995</v>
      </c>
      <c r="G161" s="6">
        <v>45995</v>
      </c>
      <c r="H161" s="5">
        <f t="shared" si="4"/>
        <v>0</v>
      </c>
      <c r="I161" s="10" t="s">
        <v>12</v>
      </c>
      <c r="J161" s="5">
        <f t="shared" si="5"/>
        <v>0</v>
      </c>
    </row>
    <row r="162" spans="2:10" x14ac:dyDescent="0.25">
      <c r="B162" s="4">
        <v>45974</v>
      </c>
      <c r="C162" s="5">
        <v>368</v>
      </c>
      <c r="D162" s="5">
        <v>1051</v>
      </c>
      <c r="E162">
        <v>12.35</v>
      </c>
      <c r="F162" s="6">
        <v>45995</v>
      </c>
      <c r="G162" s="6">
        <v>45995</v>
      </c>
      <c r="H162" s="5">
        <f t="shared" si="4"/>
        <v>0</v>
      </c>
      <c r="I162" s="10" t="s">
        <v>12</v>
      </c>
      <c r="J162" s="5">
        <f t="shared" si="5"/>
        <v>0</v>
      </c>
    </row>
    <row r="163" spans="2:10" x14ac:dyDescent="0.25">
      <c r="B163" s="4">
        <v>45974</v>
      </c>
      <c r="C163" s="5">
        <v>2228</v>
      </c>
      <c r="D163" s="5">
        <v>1052</v>
      </c>
      <c r="E163">
        <v>150</v>
      </c>
      <c r="F163" s="6">
        <v>46001</v>
      </c>
      <c r="G163" s="6">
        <v>45988</v>
      </c>
      <c r="H163" s="5">
        <f t="shared" si="4"/>
        <v>-13</v>
      </c>
      <c r="I163" s="15" t="s">
        <v>17</v>
      </c>
      <c r="J163" s="5">
        <f t="shared" si="5"/>
        <v>-1950</v>
      </c>
    </row>
    <row r="164" spans="2:10" x14ac:dyDescent="0.25">
      <c r="B164" s="4">
        <v>45974</v>
      </c>
      <c r="C164" s="5">
        <v>2024</v>
      </c>
      <c r="D164" s="5">
        <v>1053</v>
      </c>
      <c r="E164">
        <v>220</v>
      </c>
      <c r="F164" s="6">
        <v>45991</v>
      </c>
      <c r="G164" s="6">
        <v>45991</v>
      </c>
      <c r="H164" s="5">
        <f t="shared" si="4"/>
        <v>0</v>
      </c>
      <c r="I164" s="14" t="s">
        <v>16</v>
      </c>
      <c r="J164" s="5">
        <f t="shared" si="5"/>
        <v>0</v>
      </c>
    </row>
    <row r="165" spans="2:10" x14ac:dyDescent="0.25">
      <c r="B165" s="4">
        <v>45974</v>
      </c>
      <c r="C165" s="5">
        <v>2229</v>
      </c>
      <c r="D165" s="5">
        <v>1054</v>
      </c>
      <c r="E165">
        <v>456</v>
      </c>
      <c r="F165" s="6">
        <v>45981</v>
      </c>
      <c r="G165" s="6">
        <v>45981</v>
      </c>
      <c r="H165" s="5">
        <f t="shared" si="4"/>
        <v>0</v>
      </c>
      <c r="I165" s="7" t="s">
        <v>9</v>
      </c>
      <c r="J165" s="5">
        <f t="shared" si="5"/>
        <v>0</v>
      </c>
    </row>
    <row r="166" spans="2:10" x14ac:dyDescent="0.25">
      <c r="B166" s="4">
        <v>45974</v>
      </c>
      <c r="C166" s="5">
        <v>2015</v>
      </c>
      <c r="D166" s="5">
        <v>1055</v>
      </c>
      <c r="E166">
        <v>1725</v>
      </c>
      <c r="F166" s="6">
        <v>45991</v>
      </c>
      <c r="G166" s="6">
        <v>45988</v>
      </c>
      <c r="H166" s="5">
        <f t="shared" si="4"/>
        <v>-3</v>
      </c>
      <c r="I166" s="15" t="s">
        <v>17</v>
      </c>
      <c r="J166" s="5">
        <f t="shared" si="5"/>
        <v>-5175</v>
      </c>
    </row>
    <row r="167" spans="2:10" x14ac:dyDescent="0.25">
      <c r="B167" s="4">
        <v>45974</v>
      </c>
      <c r="C167" s="5">
        <v>1446</v>
      </c>
      <c r="D167" s="5">
        <v>1056</v>
      </c>
      <c r="E167">
        <v>32.869999999999997</v>
      </c>
      <c r="F167" s="6">
        <v>46002</v>
      </c>
      <c r="G167" s="6">
        <v>45996</v>
      </c>
      <c r="H167" s="5">
        <f t="shared" si="4"/>
        <v>-6</v>
      </c>
      <c r="I167" s="15" t="s">
        <v>17</v>
      </c>
      <c r="J167" s="5">
        <f t="shared" si="5"/>
        <v>-197.21999999999997</v>
      </c>
    </row>
    <row r="168" spans="2:10" x14ac:dyDescent="0.25">
      <c r="B168" s="4">
        <v>45974</v>
      </c>
      <c r="C168" s="5">
        <v>1598</v>
      </c>
      <c r="D168" s="5">
        <v>1057</v>
      </c>
      <c r="E168">
        <v>41.98</v>
      </c>
      <c r="F168" s="6">
        <v>45972</v>
      </c>
      <c r="G168" s="6">
        <v>45988</v>
      </c>
      <c r="H168" s="5">
        <f t="shared" si="4"/>
        <v>16</v>
      </c>
      <c r="I168" s="16" t="s">
        <v>18</v>
      </c>
      <c r="J168" s="5">
        <f t="shared" si="5"/>
        <v>671.68</v>
      </c>
    </row>
    <row r="169" spans="2:10" x14ac:dyDescent="0.25">
      <c r="B169" s="4">
        <v>45974</v>
      </c>
      <c r="C169" s="5">
        <v>1514</v>
      </c>
      <c r="D169" s="5">
        <v>1058</v>
      </c>
      <c r="E169">
        <v>477.7</v>
      </c>
      <c r="F169" s="6">
        <v>45991</v>
      </c>
      <c r="G169" s="6">
        <v>45988</v>
      </c>
      <c r="H169" s="5">
        <f t="shared" si="4"/>
        <v>-3</v>
      </c>
      <c r="I169" s="8" t="s">
        <v>10</v>
      </c>
      <c r="J169" s="5">
        <f t="shared" si="5"/>
        <v>-1433.1</v>
      </c>
    </row>
    <row r="170" spans="2:10" x14ac:dyDescent="0.25">
      <c r="B170" s="4">
        <v>45974</v>
      </c>
      <c r="C170" s="5">
        <v>1603</v>
      </c>
      <c r="D170" s="5">
        <v>1059</v>
      </c>
      <c r="E170">
        <v>29.61</v>
      </c>
      <c r="F170" s="6">
        <v>45991</v>
      </c>
      <c r="G170" s="6">
        <v>45988</v>
      </c>
      <c r="H170" s="5">
        <f t="shared" si="4"/>
        <v>-3</v>
      </c>
      <c r="I170" s="16" t="s">
        <v>18</v>
      </c>
      <c r="J170" s="5">
        <f t="shared" si="5"/>
        <v>-88.83</v>
      </c>
    </row>
    <row r="171" spans="2:10" x14ac:dyDescent="0.25">
      <c r="B171" s="4">
        <v>45974</v>
      </c>
      <c r="C171" s="5">
        <v>855</v>
      </c>
      <c r="D171" s="5">
        <v>1060</v>
      </c>
      <c r="E171">
        <v>6840.32</v>
      </c>
      <c r="F171" s="6">
        <v>46002</v>
      </c>
      <c r="G171" s="6">
        <v>46000</v>
      </c>
      <c r="H171" s="5">
        <f t="shared" si="4"/>
        <v>-2</v>
      </c>
      <c r="I171" s="15" t="s">
        <v>17</v>
      </c>
      <c r="J171" s="5">
        <f t="shared" si="5"/>
        <v>-13680.64</v>
      </c>
    </row>
    <row r="172" spans="2:10" x14ac:dyDescent="0.25">
      <c r="B172" s="4">
        <v>45974</v>
      </c>
      <c r="C172" s="5">
        <v>2230</v>
      </c>
      <c r="D172" s="5">
        <v>1062</v>
      </c>
      <c r="E172">
        <v>934.32</v>
      </c>
      <c r="F172" s="6">
        <v>46003</v>
      </c>
      <c r="G172" s="6">
        <v>45996</v>
      </c>
      <c r="H172" s="5">
        <f t="shared" si="4"/>
        <v>-7</v>
      </c>
      <c r="I172" s="8" t="s">
        <v>10</v>
      </c>
      <c r="J172" s="5">
        <f t="shared" si="5"/>
        <v>-6540.2400000000007</v>
      </c>
    </row>
    <row r="173" spans="2:10" x14ac:dyDescent="0.25">
      <c r="B173" s="4">
        <v>45979</v>
      </c>
      <c r="C173" s="5">
        <v>91</v>
      </c>
      <c r="D173" s="5">
        <v>1064</v>
      </c>
      <c r="E173">
        <v>213.05</v>
      </c>
      <c r="F173" s="6">
        <v>46000</v>
      </c>
      <c r="G173" s="6">
        <v>45996</v>
      </c>
      <c r="H173" s="5">
        <f t="shared" si="4"/>
        <v>-4</v>
      </c>
      <c r="I173" s="8" t="s">
        <v>10</v>
      </c>
      <c r="J173" s="5">
        <f t="shared" si="5"/>
        <v>-852.2</v>
      </c>
    </row>
    <row r="174" spans="2:10" x14ac:dyDescent="0.25">
      <c r="B174" s="4">
        <v>45979</v>
      </c>
      <c r="C174" s="5">
        <v>1967</v>
      </c>
      <c r="D174" s="5">
        <v>1065</v>
      </c>
      <c r="E174">
        <v>4062</v>
      </c>
      <c r="F174" s="6">
        <v>45994</v>
      </c>
      <c r="G174" s="6">
        <v>45996</v>
      </c>
      <c r="H174" s="5">
        <f t="shared" si="4"/>
        <v>2</v>
      </c>
      <c r="I174" s="15" t="s">
        <v>17</v>
      </c>
      <c r="J174" s="5">
        <f t="shared" si="5"/>
        <v>8124</v>
      </c>
    </row>
    <row r="175" spans="2:10" x14ac:dyDescent="0.25">
      <c r="B175" s="4">
        <v>45979</v>
      </c>
      <c r="C175" s="5">
        <v>323</v>
      </c>
      <c r="D175" s="5">
        <v>1066</v>
      </c>
      <c r="E175">
        <v>29.3</v>
      </c>
      <c r="F175" s="6">
        <v>46002</v>
      </c>
      <c r="G175" s="6">
        <v>45996</v>
      </c>
      <c r="H175" s="5">
        <f t="shared" si="4"/>
        <v>-6</v>
      </c>
      <c r="I175" s="14" t="s">
        <v>16</v>
      </c>
      <c r="J175" s="5">
        <f t="shared" si="5"/>
        <v>-175.8</v>
      </c>
    </row>
    <row r="176" spans="2:10" x14ac:dyDescent="0.25">
      <c r="B176" s="4">
        <v>45979</v>
      </c>
      <c r="C176" s="5">
        <v>323</v>
      </c>
      <c r="D176" s="5">
        <v>1067</v>
      </c>
      <c r="E176">
        <v>45.77</v>
      </c>
      <c r="F176" s="6">
        <v>46002</v>
      </c>
      <c r="G176" s="6">
        <v>45996</v>
      </c>
      <c r="H176" s="5">
        <f t="shared" si="4"/>
        <v>-6</v>
      </c>
      <c r="I176" s="14" t="s">
        <v>16</v>
      </c>
      <c r="J176" s="5">
        <f t="shared" si="5"/>
        <v>-274.62</v>
      </c>
    </row>
    <row r="177" spans="2:10" x14ac:dyDescent="0.25">
      <c r="B177" s="4">
        <v>45979</v>
      </c>
      <c r="C177" s="5">
        <v>36</v>
      </c>
      <c r="D177" s="5">
        <v>1068</v>
      </c>
      <c r="E177">
        <v>146.51</v>
      </c>
      <c r="F177" s="6">
        <v>46000</v>
      </c>
      <c r="G177" s="6">
        <v>46000</v>
      </c>
      <c r="H177" s="5">
        <f t="shared" si="4"/>
        <v>0</v>
      </c>
      <c r="I177" s="10" t="s">
        <v>12</v>
      </c>
      <c r="J177" s="5">
        <f t="shared" si="5"/>
        <v>0</v>
      </c>
    </row>
    <row r="178" spans="2:10" x14ac:dyDescent="0.25">
      <c r="B178" s="4">
        <v>45979</v>
      </c>
      <c r="C178" s="5">
        <v>36</v>
      </c>
      <c r="D178" s="5">
        <v>1069</v>
      </c>
      <c r="E178">
        <v>13</v>
      </c>
      <c r="F178" s="6">
        <v>46000</v>
      </c>
      <c r="G178" s="6">
        <v>46000</v>
      </c>
      <c r="H178" s="5">
        <f t="shared" si="4"/>
        <v>0</v>
      </c>
      <c r="I178" s="10" t="s">
        <v>12</v>
      </c>
      <c r="J178" s="5">
        <f t="shared" si="5"/>
        <v>0</v>
      </c>
    </row>
    <row r="179" spans="2:10" x14ac:dyDescent="0.25">
      <c r="B179" s="4">
        <v>45979</v>
      </c>
      <c r="C179" s="5">
        <v>203</v>
      </c>
      <c r="D179" s="5">
        <v>1071</v>
      </c>
      <c r="E179">
        <v>16</v>
      </c>
      <c r="F179" s="6">
        <v>46005</v>
      </c>
      <c r="G179" s="6">
        <v>45988</v>
      </c>
      <c r="H179" s="5">
        <f t="shared" si="4"/>
        <v>-17</v>
      </c>
      <c r="I179" s="15" t="s">
        <v>17</v>
      </c>
      <c r="J179" s="5">
        <f t="shared" si="5"/>
        <v>-272</v>
      </c>
    </row>
    <row r="180" spans="2:10" x14ac:dyDescent="0.25">
      <c r="B180" s="4">
        <v>45979</v>
      </c>
      <c r="C180" s="5">
        <v>2</v>
      </c>
      <c r="D180" s="5">
        <v>1072</v>
      </c>
      <c r="E180">
        <v>57343.07</v>
      </c>
      <c r="F180" s="6">
        <v>46001</v>
      </c>
      <c r="G180" s="6">
        <v>45996</v>
      </c>
      <c r="H180" s="5">
        <f t="shared" si="4"/>
        <v>-5</v>
      </c>
      <c r="I180" s="8" t="s">
        <v>10</v>
      </c>
      <c r="J180" s="5">
        <f t="shared" si="5"/>
        <v>-286715.34999999998</v>
      </c>
    </row>
    <row r="181" spans="2:10" x14ac:dyDescent="0.25">
      <c r="B181" s="4">
        <v>45979</v>
      </c>
      <c r="C181" s="5">
        <v>70</v>
      </c>
      <c r="D181" s="5">
        <v>1073</v>
      </c>
      <c r="E181">
        <v>63998.58</v>
      </c>
      <c r="F181" s="6">
        <v>46001</v>
      </c>
      <c r="G181" s="6">
        <v>45996</v>
      </c>
      <c r="H181" s="5">
        <f t="shared" si="4"/>
        <v>-5</v>
      </c>
      <c r="I181" s="8" t="s">
        <v>10</v>
      </c>
      <c r="J181" s="5">
        <f t="shared" si="5"/>
        <v>-319992.90000000002</v>
      </c>
    </row>
    <row r="182" spans="2:10" x14ac:dyDescent="0.25">
      <c r="B182" s="4">
        <v>45979</v>
      </c>
      <c r="C182" s="5">
        <v>656</v>
      </c>
      <c r="D182" s="5">
        <v>1074</v>
      </c>
      <c r="E182">
        <v>165</v>
      </c>
      <c r="F182" s="6">
        <v>46004</v>
      </c>
      <c r="G182" s="6">
        <v>45996</v>
      </c>
      <c r="H182" s="5">
        <f t="shared" si="4"/>
        <v>-8</v>
      </c>
      <c r="I182" s="13" t="s">
        <v>14</v>
      </c>
      <c r="J182" s="5">
        <f t="shared" si="5"/>
        <v>-1320</v>
      </c>
    </row>
    <row r="183" spans="2:10" x14ac:dyDescent="0.25">
      <c r="B183" s="4">
        <v>45979</v>
      </c>
      <c r="C183" s="5">
        <v>2080</v>
      </c>
      <c r="D183" s="5">
        <v>1078</v>
      </c>
      <c r="E183">
        <v>132.78</v>
      </c>
      <c r="F183" s="6">
        <v>46002</v>
      </c>
      <c r="G183" s="6">
        <v>46002</v>
      </c>
      <c r="H183" s="5">
        <f t="shared" si="4"/>
        <v>0</v>
      </c>
      <c r="I183" s="8" t="s">
        <v>10</v>
      </c>
      <c r="J183" s="5">
        <f t="shared" si="5"/>
        <v>0</v>
      </c>
    </row>
    <row r="184" spans="2:10" x14ac:dyDescent="0.25">
      <c r="B184" s="4">
        <v>45979</v>
      </c>
      <c r="C184" s="5">
        <v>2080</v>
      </c>
      <c r="D184" s="5">
        <v>1079</v>
      </c>
      <c r="E184">
        <v>169.56</v>
      </c>
      <c r="F184" s="6">
        <v>46002</v>
      </c>
      <c r="G184" s="6">
        <v>46002</v>
      </c>
      <c r="H184" s="5">
        <f t="shared" si="4"/>
        <v>0</v>
      </c>
      <c r="I184" s="8" t="s">
        <v>10</v>
      </c>
      <c r="J184" s="5">
        <f t="shared" si="5"/>
        <v>0</v>
      </c>
    </row>
    <row r="185" spans="2:10" x14ac:dyDescent="0.25">
      <c r="B185" s="4">
        <v>45979</v>
      </c>
      <c r="C185" s="5">
        <v>2080</v>
      </c>
      <c r="D185" s="5">
        <v>1080</v>
      </c>
      <c r="E185">
        <v>177</v>
      </c>
      <c r="F185" s="6">
        <v>46002</v>
      </c>
      <c r="G185" s="6">
        <v>46002</v>
      </c>
      <c r="H185" s="5">
        <f t="shared" si="4"/>
        <v>0</v>
      </c>
      <c r="I185" s="8" t="s">
        <v>10</v>
      </c>
      <c r="J185" s="5">
        <f t="shared" si="5"/>
        <v>0</v>
      </c>
    </row>
    <row r="186" spans="2:10" x14ac:dyDescent="0.25">
      <c r="B186" s="4">
        <v>45979</v>
      </c>
      <c r="C186" s="5">
        <v>2080</v>
      </c>
      <c r="D186" s="5">
        <v>1081</v>
      </c>
      <c r="E186">
        <v>46</v>
      </c>
      <c r="F186" s="6">
        <v>46002</v>
      </c>
      <c r="G186" s="6">
        <v>46002</v>
      </c>
      <c r="H186" s="5">
        <f t="shared" si="4"/>
        <v>0</v>
      </c>
      <c r="I186" s="8" t="s">
        <v>10</v>
      </c>
      <c r="J186" s="5">
        <f t="shared" si="5"/>
        <v>0</v>
      </c>
    </row>
    <row r="187" spans="2:10" x14ac:dyDescent="0.25">
      <c r="B187" s="4">
        <v>45979</v>
      </c>
      <c r="C187" s="5">
        <v>2080</v>
      </c>
      <c r="D187" s="5">
        <v>1082</v>
      </c>
      <c r="E187">
        <v>301.70999999999998</v>
      </c>
      <c r="F187" s="6">
        <v>46002</v>
      </c>
      <c r="G187" s="6">
        <v>46002</v>
      </c>
      <c r="H187" s="5">
        <f t="shared" si="4"/>
        <v>0</v>
      </c>
      <c r="I187" s="8" t="s">
        <v>10</v>
      </c>
      <c r="J187" s="5">
        <f t="shared" si="5"/>
        <v>0</v>
      </c>
    </row>
    <row r="188" spans="2:10" x14ac:dyDescent="0.25">
      <c r="B188" s="4">
        <v>45979</v>
      </c>
      <c r="C188" s="5">
        <v>2080</v>
      </c>
      <c r="D188" s="5">
        <v>1083</v>
      </c>
      <c r="E188">
        <v>726.93</v>
      </c>
      <c r="F188" s="6">
        <v>46002</v>
      </c>
      <c r="G188" s="6">
        <v>46002</v>
      </c>
      <c r="H188" s="5">
        <f t="shared" si="4"/>
        <v>0</v>
      </c>
      <c r="I188" s="8" t="s">
        <v>10</v>
      </c>
      <c r="J188" s="5">
        <f t="shared" si="5"/>
        <v>0</v>
      </c>
    </row>
    <row r="189" spans="2:10" x14ac:dyDescent="0.25">
      <c r="B189" s="4">
        <v>45979</v>
      </c>
      <c r="C189" s="5">
        <v>2080</v>
      </c>
      <c r="D189" s="5">
        <v>1084</v>
      </c>
      <c r="E189">
        <v>43</v>
      </c>
      <c r="F189" s="6">
        <v>46002</v>
      </c>
      <c r="G189" s="6">
        <v>46002</v>
      </c>
      <c r="H189" s="5">
        <f t="shared" si="4"/>
        <v>0</v>
      </c>
      <c r="I189" s="8" t="s">
        <v>10</v>
      </c>
      <c r="J189" s="5">
        <f t="shared" si="5"/>
        <v>0</v>
      </c>
    </row>
    <row r="190" spans="2:10" x14ac:dyDescent="0.25">
      <c r="B190" s="4">
        <v>45979</v>
      </c>
      <c r="C190" s="5">
        <v>2080</v>
      </c>
      <c r="D190" s="5">
        <v>1085</v>
      </c>
      <c r="E190">
        <v>43</v>
      </c>
      <c r="F190" s="6">
        <v>46002</v>
      </c>
      <c r="G190" s="6">
        <v>46002</v>
      </c>
      <c r="H190" s="5">
        <f t="shared" si="4"/>
        <v>0</v>
      </c>
      <c r="I190" s="8" t="s">
        <v>10</v>
      </c>
      <c r="J190" s="5">
        <f t="shared" si="5"/>
        <v>0</v>
      </c>
    </row>
    <row r="191" spans="2:10" x14ac:dyDescent="0.25">
      <c r="B191" s="4">
        <v>45979</v>
      </c>
      <c r="C191" s="5">
        <v>2080</v>
      </c>
      <c r="D191" s="5">
        <v>1086</v>
      </c>
      <c r="E191">
        <v>111.51</v>
      </c>
      <c r="F191" s="6">
        <v>46002</v>
      </c>
      <c r="G191" s="6">
        <v>46002</v>
      </c>
      <c r="H191" s="5">
        <f t="shared" si="4"/>
        <v>0</v>
      </c>
      <c r="I191" s="8" t="s">
        <v>10</v>
      </c>
      <c r="J191" s="5">
        <f t="shared" si="5"/>
        <v>0</v>
      </c>
    </row>
    <row r="192" spans="2:10" x14ac:dyDescent="0.25">
      <c r="B192" s="4">
        <v>45979</v>
      </c>
      <c r="C192" s="5">
        <v>2080</v>
      </c>
      <c r="D192" s="5">
        <v>1087</v>
      </c>
      <c r="E192">
        <v>107.51</v>
      </c>
      <c r="F192" s="6">
        <v>46002</v>
      </c>
      <c r="G192" s="6">
        <v>46002</v>
      </c>
      <c r="H192" s="5">
        <f t="shared" si="4"/>
        <v>0</v>
      </c>
      <c r="I192" s="8" t="s">
        <v>10</v>
      </c>
      <c r="J192" s="5">
        <f t="shared" si="5"/>
        <v>0</v>
      </c>
    </row>
    <row r="193" spans="2:10" x14ac:dyDescent="0.25">
      <c r="B193" s="4">
        <v>45979</v>
      </c>
      <c r="C193" s="5">
        <v>2080</v>
      </c>
      <c r="D193" s="5">
        <v>1088</v>
      </c>
      <c r="E193">
        <v>157.53</v>
      </c>
      <c r="F193" s="6">
        <v>46002</v>
      </c>
      <c r="G193" s="6">
        <v>46002</v>
      </c>
      <c r="H193" s="5">
        <f t="shared" si="4"/>
        <v>0</v>
      </c>
      <c r="I193" s="8" t="s">
        <v>10</v>
      </c>
      <c r="J193" s="5">
        <f t="shared" si="5"/>
        <v>0</v>
      </c>
    </row>
    <row r="194" spans="2:10" x14ac:dyDescent="0.25">
      <c r="B194" s="4">
        <v>45979</v>
      </c>
      <c r="C194" s="5">
        <v>2080</v>
      </c>
      <c r="D194" s="5">
        <v>1089</v>
      </c>
      <c r="E194">
        <v>773.92</v>
      </c>
      <c r="F194" s="6">
        <v>46002</v>
      </c>
      <c r="G194" s="6">
        <v>46002</v>
      </c>
      <c r="H194" s="5">
        <f t="shared" si="4"/>
        <v>0</v>
      </c>
      <c r="I194" s="8" t="s">
        <v>10</v>
      </c>
      <c r="J194" s="5">
        <f t="shared" si="5"/>
        <v>0</v>
      </c>
    </row>
    <row r="195" spans="2:10" x14ac:dyDescent="0.25">
      <c r="B195" s="4">
        <v>45980</v>
      </c>
      <c r="C195" s="5">
        <v>1712</v>
      </c>
      <c r="D195" s="5">
        <v>1090</v>
      </c>
      <c r="E195">
        <v>269.39999999999998</v>
      </c>
      <c r="F195" s="6">
        <v>46001</v>
      </c>
      <c r="G195" s="6">
        <v>45981</v>
      </c>
      <c r="H195" s="5">
        <f t="shared" ref="H195:H258" si="6">G195-F195</f>
        <v>-20</v>
      </c>
      <c r="I195" s="15" t="s">
        <v>17</v>
      </c>
      <c r="J195" s="5">
        <f t="shared" ref="J195:J258" si="7">H195*E195</f>
        <v>-5388</v>
      </c>
    </row>
    <row r="196" spans="2:10" x14ac:dyDescent="0.25">
      <c r="B196" s="4">
        <v>45980</v>
      </c>
      <c r="C196" s="5">
        <v>1712</v>
      </c>
      <c r="D196" s="5">
        <v>1091</v>
      </c>
      <c r="E196">
        <v>93.2</v>
      </c>
      <c r="F196" s="6">
        <v>46001</v>
      </c>
      <c r="G196" s="6">
        <v>45981</v>
      </c>
      <c r="H196" s="5">
        <f t="shared" si="6"/>
        <v>-20</v>
      </c>
      <c r="I196" s="15" t="s">
        <v>17</v>
      </c>
      <c r="J196" s="5">
        <f t="shared" si="7"/>
        <v>-1864</v>
      </c>
    </row>
    <row r="197" spans="2:10" x14ac:dyDescent="0.25">
      <c r="B197" s="4">
        <v>45980</v>
      </c>
      <c r="C197" s="5">
        <v>1712</v>
      </c>
      <c r="D197" s="5">
        <v>1092</v>
      </c>
      <c r="E197">
        <v>67</v>
      </c>
      <c r="F197" s="6">
        <v>46001</v>
      </c>
      <c r="G197" s="6">
        <v>45981</v>
      </c>
      <c r="H197" s="5">
        <f t="shared" si="6"/>
        <v>-20</v>
      </c>
      <c r="I197" s="15" t="s">
        <v>17</v>
      </c>
      <c r="J197" s="5">
        <f t="shared" si="7"/>
        <v>-1340</v>
      </c>
    </row>
    <row r="198" spans="2:10" x14ac:dyDescent="0.25">
      <c r="B198" s="4">
        <v>45986</v>
      </c>
      <c r="C198" s="5">
        <v>538</v>
      </c>
      <c r="D198" s="5">
        <v>1093</v>
      </c>
      <c r="E198">
        <v>124762.78</v>
      </c>
      <c r="F198" s="6">
        <v>46015</v>
      </c>
      <c r="G198" s="6">
        <v>46013</v>
      </c>
      <c r="H198" s="5">
        <f t="shared" si="6"/>
        <v>-2</v>
      </c>
      <c r="I198" s="8" t="s">
        <v>10</v>
      </c>
      <c r="J198" s="5">
        <f t="shared" si="7"/>
        <v>-249525.56</v>
      </c>
    </row>
    <row r="199" spans="2:10" x14ac:dyDescent="0.25">
      <c r="B199" s="4">
        <v>45986</v>
      </c>
      <c r="C199" s="5">
        <v>1846</v>
      </c>
      <c r="D199" s="5">
        <v>1094</v>
      </c>
      <c r="E199">
        <v>1989.78</v>
      </c>
      <c r="F199" s="6">
        <v>46015</v>
      </c>
      <c r="G199" s="6">
        <v>46013</v>
      </c>
      <c r="H199" s="5">
        <f t="shared" si="6"/>
        <v>-2</v>
      </c>
      <c r="I199" s="8" t="s">
        <v>10</v>
      </c>
      <c r="J199" s="5">
        <f t="shared" si="7"/>
        <v>-3979.56</v>
      </c>
    </row>
    <row r="200" spans="2:10" x14ac:dyDescent="0.25">
      <c r="B200" s="4">
        <v>45986</v>
      </c>
      <c r="C200" s="5">
        <v>1846</v>
      </c>
      <c r="D200" s="5">
        <v>1095</v>
      </c>
      <c r="E200">
        <v>10025.6</v>
      </c>
      <c r="F200" s="6">
        <v>46015</v>
      </c>
      <c r="G200" s="6">
        <v>46013</v>
      </c>
      <c r="H200" s="5">
        <f t="shared" si="6"/>
        <v>-2</v>
      </c>
      <c r="I200" s="8" t="s">
        <v>10</v>
      </c>
      <c r="J200" s="5">
        <f t="shared" si="7"/>
        <v>-20051.2</v>
      </c>
    </row>
    <row r="201" spans="2:10" x14ac:dyDescent="0.25">
      <c r="B201" s="4">
        <v>45986</v>
      </c>
      <c r="C201" s="5">
        <v>1846</v>
      </c>
      <c r="D201" s="5">
        <v>1096</v>
      </c>
      <c r="E201">
        <v>2008.49</v>
      </c>
      <c r="F201" s="6">
        <v>46015</v>
      </c>
      <c r="G201" s="6">
        <v>46013</v>
      </c>
      <c r="H201" s="5">
        <f t="shared" si="6"/>
        <v>-2</v>
      </c>
      <c r="I201" s="8" t="s">
        <v>10</v>
      </c>
      <c r="J201" s="5">
        <f t="shared" si="7"/>
        <v>-4016.98</v>
      </c>
    </row>
    <row r="202" spans="2:10" x14ac:dyDescent="0.25">
      <c r="B202" s="4">
        <v>45986</v>
      </c>
      <c r="C202" s="5">
        <v>1846</v>
      </c>
      <c r="D202" s="5">
        <v>1097</v>
      </c>
      <c r="E202">
        <v>9042.92</v>
      </c>
      <c r="F202" s="6">
        <v>46015</v>
      </c>
      <c r="G202" s="6">
        <v>46013</v>
      </c>
      <c r="H202" s="5">
        <f t="shared" si="6"/>
        <v>-2</v>
      </c>
      <c r="I202" s="8" t="s">
        <v>10</v>
      </c>
      <c r="J202" s="5">
        <f t="shared" si="7"/>
        <v>-18085.84</v>
      </c>
    </row>
    <row r="203" spans="2:10" x14ac:dyDescent="0.25">
      <c r="B203" s="4">
        <v>45986</v>
      </c>
      <c r="C203" s="5">
        <v>1846</v>
      </c>
      <c r="D203" s="5">
        <v>1098</v>
      </c>
      <c r="E203">
        <v>2640.65</v>
      </c>
      <c r="F203" s="6">
        <v>46015</v>
      </c>
      <c r="G203" s="6">
        <v>46013</v>
      </c>
      <c r="H203" s="5">
        <f t="shared" si="6"/>
        <v>-2</v>
      </c>
      <c r="I203" s="8" t="s">
        <v>10</v>
      </c>
      <c r="J203" s="5">
        <f t="shared" si="7"/>
        <v>-5281.3</v>
      </c>
    </row>
    <row r="204" spans="2:10" x14ac:dyDescent="0.25">
      <c r="B204" s="4">
        <v>45986</v>
      </c>
      <c r="C204" s="5">
        <v>538</v>
      </c>
      <c r="D204" s="5">
        <v>1099</v>
      </c>
      <c r="E204">
        <v>23922.06</v>
      </c>
      <c r="F204" s="6">
        <v>46015</v>
      </c>
      <c r="G204" s="6">
        <v>46020</v>
      </c>
      <c r="H204" s="5">
        <f t="shared" si="6"/>
        <v>5</v>
      </c>
      <c r="I204" s="8" t="s">
        <v>10</v>
      </c>
      <c r="J204" s="5">
        <f t="shared" si="7"/>
        <v>119610.3</v>
      </c>
    </row>
    <row r="205" spans="2:10" x14ac:dyDescent="0.25">
      <c r="B205" s="4">
        <v>45986</v>
      </c>
      <c r="C205" s="5">
        <v>203</v>
      </c>
      <c r="D205" s="5">
        <v>1100</v>
      </c>
      <c r="E205">
        <v>74.099999999999994</v>
      </c>
      <c r="F205" s="6">
        <v>46012</v>
      </c>
      <c r="G205" s="6">
        <v>46010</v>
      </c>
      <c r="H205" s="5">
        <f t="shared" si="6"/>
        <v>-2</v>
      </c>
      <c r="I205" s="15" t="s">
        <v>17</v>
      </c>
      <c r="J205" s="5">
        <f t="shared" si="7"/>
        <v>-148.19999999999999</v>
      </c>
    </row>
    <row r="206" spans="2:10" x14ac:dyDescent="0.25">
      <c r="B206" s="4">
        <v>45986</v>
      </c>
      <c r="C206" s="5">
        <v>1791</v>
      </c>
      <c r="D206" s="5">
        <v>1101</v>
      </c>
      <c r="E206">
        <v>4992</v>
      </c>
      <c r="F206" s="6">
        <v>46015</v>
      </c>
      <c r="G206" s="6">
        <v>46010</v>
      </c>
      <c r="H206" s="5">
        <f t="shared" si="6"/>
        <v>-5</v>
      </c>
      <c r="I206" s="15" t="s">
        <v>17</v>
      </c>
      <c r="J206" s="5">
        <f t="shared" si="7"/>
        <v>-24960</v>
      </c>
    </row>
    <row r="207" spans="2:10" x14ac:dyDescent="0.25">
      <c r="B207" s="4">
        <v>45986</v>
      </c>
      <c r="C207" s="5">
        <v>1791</v>
      </c>
      <c r="D207" s="5">
        <v>1103</v>
      </c>
      <c r="E207">
        <v>3619.2</v>
      </c>
      <c r="F207" s="6">
        <v>46011</v>
      </c>
      <c r="G207" s="6">
        <v>46009</v>
      </c>
      <c r="H207" s="5">
        <f t="shared" si="6"/>
        <v>-2</v>
      </c>
      <c r="I207" s="15" t="s">
        <v>17</v>
      </c>
      <c r="J207" s="5">
        <f t="shared" si="7"/>
        <v>-7238.4</v>
      </c>
    </row>
    <row r="208" spans="2:10" x14ac:dyDescent="0.25">
      <c r="B208" s="4">
        <v>45986</v>
      </c>
      <c r="C208" s="5">
        <v>688</v>
      </c>
      <c r="D208" s="5">
        <v>1104</v>
      </c>
      <c r="E208">
        <v>354.5</v>
      </c>
      <c r="F208" s="6">
        <v>46011</v>
      </c>
      <c r="G208" s="6">
        <v>45996</v>
      </c>
      <c r="H208" s="5">
        <f t="shared" si="6"/>
        <v>-15</v>
      </c>
      <c r="I208" s="8" t="s">
        <v>10</v>
      </c>
      <c r="J208" s="5">
        <f t="shared" si="7"/>
        <v>-5317.5</v>
      </c>
    </row>
    <row r="209" spans="2:10" x14ac:dyDescent="0.25">
      <c r="B209" s="4">
        <v>45986</v>
      </c>
      <c r="C209" s="5">
        <v>2164</v>
      </c>
      <c r="D209" s="5">
        <v>1105</v>
      </c>
      <c r="E209">
        <v>27.12</v>
      </c>
      <c r="F209" s="6">
        <v>45986</v>
      </c>
      <c r="G209" s="6">
        <v>45986</v>
      </c>
      <c r="H209" s="5">
        <f t="shared" si="6"/>
        <v>0</v>
      </c>
      <c r="I209" s="14" t="s">
        <v>16</v>
      </c>
      <c r="J209" s="5">
        <f t="shared" si="7"/>
        <v>0</v>
      </c>
    </row>
    <row r="210" spans="2:10" x14ac:dyDescent="0.25">
      <c r="B210" s="4">
        <v>45986</v>
      </c>
      <c r="C210" s="5">
        <v>2164</v>
      </c>
      <c r="D210" s="5">
        <v>1106</v>
      </c>
      <c r="E210">
        <v>147.46</v>
      </c>
      <c r="F210" s="6">
        <v>45986</v>
      </c>
      <c r="G210" s="6">
        <v>45986</v>
      </c>
      <c r="H210" s="5">
        <f t="shared" si="6"/>
        <v>0</v>
      </c>
      <c r="I210" s="14" t="s">
        <v>16</v>
      </c>
      <c r="J210" s="5">
        <f t="shared" si="7"/>
        <v>0</v>
      </c>
    </row>
    <row r="211" spans="2:10" x14ac:dyDescent="0.25">
      <c r="B211" s="4">
        <v>45986</v>
      </c>
      <c r="C211" s="5">
        <v>688</v>
      </c>
      <c r="D211" s="5" t="s">
        <v>23</v>
      </c>
      <c r="E211">
        <v>50</v>
      </c>
      <c r="F211" s="6">
        <v>46011</v>
      </c>
      <c r="G211" s="6">
        <v>45996</v>
      </c>
      <c r="H211" s="5">
        <f t="shared" si="6"/>
        <v>-15</v>
      </c>
      <c r="I211" s="13" t="s">
        <v>14</v>
      </c>
      <c r="J211" s="5">
        <f t="shared" si="7"/>
        <v>-750</v>
      </c>
    </row>
    <row r="212" spans="2:10" x14ac:dyDescent="0.25">
      <c r="B212" s="4">
        <v>45988</v>
      </c>
      <c r="C212" s="5">
        <v>1648</v>
      </c>
      <c r="D212" s="5">
        <v>1108</v>
      </c>
      <c r="E212">
        <v>1600</v>
      </c>
      <c r="F212" s="6">
        <v>45989</v>
      </c>
      <c r="G212" s="6">
        <v>45989</v>
      </c>
      <c r="H212" s="5">
        <f t="shared" si="6"/>
        <v>0</v>
      </c>
      <c r="I212" s="15" t="s">
        <v>17</v>
      </c>
      <c r="J212" s="5">
        <f t="shared" si="7"/>
        <v>0</v>
      </c>
    </row>
    <row r="213" spans="2:10" x14ac:dyDescent="0.25">
      <c r="B213" s="4">
        <v>45988</v>
      </c>
      <c r="C213" s="5">
        <v>281</v>
      </c>
      <c r="D213" s="5">
        <v>1109</v>
      </c>
      <c r="E213">
        <v>1340</v>
      </c>
      <c r="F213" s="6">
        <v>46017</v>
      </c>
      <c r="G213" s="6">
        <v>45989</v>
      </c>
      <c r="H213" s="5">
        <f t="shared" si="6"/>
        <v>-28</v>
      </c>
      <c r="I213" s="8" t="s">
        <v>10</v>
      </c>
      <c r="J213" s="5">
        <f t="shared" si="7"/>
        <v>-37520</v>
      </c>
    </row>
    <row r="214" spans="2:10" x14ac:dyDescent="0.25">
      <c r="B214" s="4">
        <v>45988</v>
      </c>
      <c r="C214" s="5">
        <v>2232</v>
      </c>
      <c r="D214" s="5">
        <v>1113</v>
      </c>
      <c r="E214">
        <v>4270.4399999999996</v>
      </c>
      <c r="F214" s="6">
        <v>46017</v>
      </c>
      <c r="G214" s="6">
        <v>46013</v>
      </c>
      <c r="H214" s="5">
        <f t="shared" si="6"/>
        <v>-4</v>
      </c>
      <c r="I214" s="8" t="s">
        <v>10</v>
      </c>
      <c r="J214" s="5">
        <f t="shared" si="7"/>
        <v>-17081.759999999998</v>
      </c>
    </row>
    <row r="215" spans="2:10" x14ac:dyDescent="0.25">
      <c r="B215" s="4">
        <v>45988</v>
      </c>
      <c r="C215" s="5">
        <v>2232</v>
      </c>
      <c r="D215" s="5">
        <v>1114</v>
      </c>
      <c r="E215">
        <v>11700</v>
      </c>
      <c r="F215" s="6">
        <v>46017</v>
      </c>
      <c r="G215" s="6">
        <v>46013</v>
      </c>
      <c r="H215" s="5">
        <f t="shared" si="6"/>
        <v>-4</v>
      </c>
      <c r="I215" s="8" t="s">
        <v>10</v>
      </c>
      <c r="J215" s="5">
        <f t="shared" si="7"/>
        <v>-46800</v>
      </c>
    </row>
    <row r="216" spans="2:10" x14ac:dyDescent="0.25">
      <c r="B216" s="4">
        <v>45988</v>
      </c>
      <c r="C216" s="5">
        <v>2164</v>
      </c>
      <c r="D216" s="5">
        <v>1115</v>
      </c>
      <c r="E216">
        <v>188.44</v>
      </c>
      <c r="F216" s="6">
        <v>45992</v>
      </c>
      <c r="G216" s="6">
        <v>45992</v>
      </c>
      <c r="H216" s="5">
        <f t="shared" si="6"/>
        <v>0</v>
      </c>
      <c r="I216" s="14" t="s">
        <v>16</v>
      </c>
      <c r="J216" s="5">
        <f t="shared" si="7"/>
        <v>0</v>
      </c>
    </row>
    <row r="217" spans="2:10" x14ac:dyDescent="0.25">
      <c r="B217" s="4">
        <v>45991</v>
      </c>
      <c r="C217" s="5">
        <v>688</v>
      </c>
      <c r="D217" s="5">
        <v>1118</v>
      </c>
      <c r="E217">
        <v>150</v>
      </c>
      <c r="F217" s="6">
        <v>46019</v>
      </c>
      <c r="G217" s="6">
        <v>46014</v>
      </c>
      <c r="H217" s="5">
        <f t="shared" si="6"/>
        <v>-5</v>
      </c>
      <c r="I217" s="8" t="s">
        <v>10</v>
      </c>
      <c r="J217" s="5">
        <f t="shared" si="7"/>
        <v>-750</v>
      </c>
    </row>
    <row r="218" spans="2:10" x14ac:dyDescent="0.25">
      <c r="B218" s="4">
        <v>45991</v>
      </c>
      <c r="C218" s="5">
        <v>2164</v>
      </c>
      <c r="D218" s="5">
        <v>1119</v>
      </c>
      <c r="E218">
        <v>303.2</v>
      </c>
      <c r="F218" s="6">
        <v>45992</v>
      </c>
      <c r="G218" s="6">
        <v>45992</v>
      </c>
      <c r="H218" s="5">
        <f t="shared" si="6"/>
        <v>0</v>
      </c>
      <c r="I218" s="14" t="s">
        <v>16</v>
      </c>
      <c r="J218" s="5">
        <f t="shared" si="7"/>
        <v>0</v>
      </c>
    </row>
    <row r="219" spans="2:10" x14ac:dyDescent="0.25">
      <c r="B219" s="4">
        <v>45991</v>
      </c>
      <c r="C219" s="5">
        <v>2164</v>
      </c>
      <c r="D219" s="5">
        <v>1120</v>
      </c>
      <c r="E219">
        <v>6.32</v>
      </c>
      <c r="F219" s="6">
        <v>45992</v>
      </c>
      <c r="G219" s="6">
        <v>45992</v>
      </c>
      <c r="H219" s="5">
        <f t="shared" si="6"/>
        <v>0</v>
      </c>
      <c r="I219" s="14" t="s">
        <v>16</v>
      </c>
      <c r="J219" s="5">
        <f t="shared" si="7"/>
        <v>0</v>
      </c>
    </row>
    <row r="220" spans="2:10" x14ac:dyDescent="0.25">
      <c r="B220" s="4">
        <v>45991</v>
      </c>
      <c r="C220" s="5">
        <v>346</v>
      </c>
      <c r="D220" s="5">
        <v>1121</v>
      </c>
      <c r="E220">
        <v>42.13</v>
      </c>
      <c r="F220" s="6">
        <v>45991</v>
      </c>
      <c r="G220" s="6">
        <v>45991</v>
      </c>
      <c r="H220" s="5">
        <f t="shared" si="6"/>
        <v>0</v>
      </c>
      <c r="I220" s="16" t="s">
        <v>18</v>
      </c>
      <c r="J220" s="5">
        <f t="shared" si="7"/>
        <v>0</v>
      </c>
    </row>
    <row r="221" spans="2:10" x14ac:dyDescent="0.25">
      <c r="B221" s="4">
        <v>45991</v>
      </c>
      <c r="C221" s="5">
        <v>357</v>
      </c>
      <c r="D221" s="5">
        <v>1122</v>
      </c>
      <c r="E221">
        <v>15.61</v>
      </c>
      <c r="F221" s="6">
        <v>45991</v>
      </c>
      <c r="G221" s="6">
        <v>45991</v>
      </c>
      <c r="H221" s="5">
        <f t="shared" si="6"/>
        <v>0</v>
      </c>
      <c r="I221" s="16" t="s">
        <v>18</v>
      </c>
      <c r="J221" s="5">
        <f t="shared" si="7"/>
        <v>0</v>
      </c>
    </row>
    <row r="222" spans="2:10" x14ac:dyDescent="0.25">
      <c r="B222" s="4">
        <v>45991</v>
      </c>
      <c r="C222" s="5">
        <v>1731</v>
      </c>
      <c r="D222" s="5">
        <v>1123</v>
      </c>
      <c r="E222">
        <v>69.3</v>
      </c>
      <c r="F222" s="6">
        <v>46022</v>
      </c>
      <c r="G222" s="6">
        <v>46022</v>
      </c>
      <c r="H222" s="5">
        <f t="shared" si="6"/>
        <v>0</v>
      </c>
      <c r="I222" s="15" t="s">
        <v>17</v>
      </c>
      <c r="J222" s="5">
        <f t="shared" si="7"/>
        <v>0</v>
      </c>
    </row>
    <row r="223" spans="2:10" x14ac:dyDescent="0.25">
      <c r="B223" s="4">
        <v>45991</v>
      </c>
      <c r="C223" s="5">
        <v>2101</v>
      </c>
      <c r="D223" s="5">
        <v>1124</v>
      </c>
      <c r="E223">
        <v>1809.57</v>
      </c>
      <c r="F223" s="6">
        <v>46021</v>
      </c>
      <c r="G223" s="6">
        <v>46020</v>
      </c>
      <c r="H223" s="5">
        <f t="shared" si="6"/>
        <v>-1</v>
      </c>
      <c r="I223" s="12" t="s">
        <v>13</v>
      </c>
      <c r="J223" s="5">
        <f t="shared" si="7"/>
        <v>-1809.57</v>
      </c>
    </row>
    <row r="224" spans="2:10" x14ac:dyDescent="0.25">
      <c r="B224" s="4">
        <v>45991</v>
      </c>
      <c r="C224" s="5">
        <v>2041</v>
      </c>
      <c r="D224" s="5">
        <v>1125</v>
      </c>
      <c r="E224">
        <v>4000</v>
      </c>
      <c r="F224" s="6">
        <v>46019</v>
      </c>
      <c r="G224" s="6">
        <v>46020</v>
      </c>
      <c r="H224" s="5">
        <f t="shared" si="6"/>
        <v>1</v>
      </c>
      <c r="I224" s="15" t="s">
        <v>17</v>
      </c>
      <c r="J224" s="5">
        <f t="shared" si="7"/>
        <v>4000</v>
      </c>
    </row>
    <row r="225" spans="2:10" x14ac:dyDescent="0.25">
      <c r="B225" s="4">
        <v>45996</v>
      </c>
      <c r="C225" s="5">
        <v>1431</v>
      </c>
      <c r="D225" s="5">
        <v>1126</v>
      </c>
      <c r="E225">
        <v>1277.5</v>
      </c>
      <c r="F225" s="6">
        <v>46019</v>
      </c>
      <c r="G225" s="6">
        <v>46020</v>
      </c>
      <c r="H225" s="5">
        <f t="shared" si="6"/>
        <v>1</v>
      </c>
      <c r="I225" s="12" t="s">
        <v>13</v>
      </c>
      <c r="J225" s="5">
        <f t="shared" si="7"/>
        <v>1277.5</v>
      </c>
    </row>
    <row r="226" spans="2:10" x14ac:dyDescent="0.25">
      <c r="B226" s="4">
        <v>45996</v>
      </c>
      <c r="C226" s="5">
        <v>1428</v>
      </c>
      <c r="D226" s="5">
        <v>1127</v>
      </c>
      <c r="E226">
        <v>620.5</v>
      </c>
      <c r="F226" s="6">
        <v>46024</v>
      </c>
      <c r="G226" s="6">
        <v>46020</v>
      </c>
      <c r="H226" s="5">
        <f t="shared" si="6"/>
        <v>-4</v>
      </c>
      <c r="I226" s="12" t="s">
        <v>13</v>
      </c>
      <c r="J226" s="5">
        <f t="shared" si="7"/>
        <v>-2482</v>
      </c>
    </row>
    <row r="227" spans="2:10" x14ac:dyDescent="0.25">
      <c r="B227" s="4">
        <v>111739</v>
      </c>
      <c r="C227" s="5">
        <v>779</v>
      </c>
      <c r="D227" s="5">
        <v>1128</v>
      </c>
      <c r="E227">
        <v>360</v>
      </c>
      <c r="F227" s="6">
        <v>46022</v>
      </c>
      <c r="G227" s="6">
        <v>46020</v>
      </c>
      <c r="H227" s="5">
        <f t="shared" si="6"/>
        <v>-2</v>
      </c>
      <c r="I227" s="15" t="s">
        <v>17</v>
      </c>
      <c r="J227" s="5">
        <f t="shared" si="7"/>
        <v>-720</v>
      </c>
    </row>
    <row r="228" spans="2:10" x14ac:dyDescent="0.25">
      <c r="B228" s="4">
        <v>45996</v>
      </c>
      <c r="C228" s="5">
        <v>1600</v>
      </c>
      <c r="D228" s="5">
        <v>1129</v>
      </c>
      <c r="E228">
        <v>12.91</v>
      </c>
      <c r="F228" s="6">
        <v>46006</v>
      </c>
      <c r="G228" s="6">
        <v>46006</v>
      </c>
      <c r="H228" s="5">
        <f t="shared" si="6"/>
        <v>0</v>
      </c>
      <c r="I228" s="16" t="s">
        <v>18</v>
      </c>
      <c r="J228" s="5">
        <f t="shared" si="7"/>
        <v>0</v>
      </c>
    </row>
    <row r="229" spans="2:10" x14ac:dyDescent="0.25">
      <c r="B229" s="4">
        <v>45996</v>
      </c>
      <c r="C229" s="5">
        <v>1967</v>
      </c>
      <c r="D229" s="5">
        <v>1130</v>
      </c>
      <c r="E229">
        <v>4062</v>
      </c>
      <c r="F229" s="6">
        <v>46022</v>
      </c>
      <c r="G229" s="6">
        <v>46015</v>
      </c>
      <c r="H229" s="5">
        <f t="shared" si="6"/>
        <v>-7</v>
      </c>
      <c r="I229" s="15" t="s">
        <v>17</v>
      </c>
      <c r="J229" s="5">
        <f t="shared" si="7"/>
        <v>-28434</v>
      </c>
    </row>
    <row r="230" spans="2:10" x14ac:dyDescent="0.25">
      <c r="B230" s="4">
        <v>45996</v>
      </c>
      <c r="C230" s="5">
        <v>2173</v>
      </c>
      <c r="D230" s="5">
        <v>1132</v>
      </c>
      <c r="E230">
        <v>31.95</v>
      </c>
      <c r="F230" s="6">
        <v>46021</v>
      </c>
      <c r="G230" s="6">
        <v>46021</v>
      </c>
      <c r="H230" s="5">
        <f t="shared" si="6"/>
        <v>0</v>
      </c>
      <c r="I230" s="16" t="s">
        <v>18</v>
      </c>
      <c r="J230" s="5">
        <f t="shared" si="7"/>
        <v>0</v>
      </c>
    </row>
    <row r="231" spans="2:10" x14ac:dyDescent="0.25">
      <c r="B231" s="4">
        <v>45996</v>
      </c>
      <c r="C231" s="5">
        <v>2139</v>
      </c>
      <c r="D231" s="5">
        <v>1133</v>
      </c>
      <c r="E231">
        <v>32236.58</v>
      </c>
      <c r="F231" s="6">
        <v>46025</v>
      </c>
      <c r="G231" s="6">
        <v>46010</v>
      </c>
      <c r="H231" s="5">
        <f t="shared" si="6"/>
        <v>-15</v>
      </c>
      <c r="I231" s="8" t="s">
        <v>10</v>
      </c>
      <c r="J231" s="5">
        <f t="shared" si="7"/>
        <v>-483548.7</v>
      </c>
    </row>
    <row r="232" spans="2:10" x14ac:dyDescent="0.25">
      <c r="B232" s="4">
        <v>45996</v>
      </c>
      <c r="C232" s="5">
        <v>1916</v>
      </c>
      <c r="D232" s="5">
        <v>1135</v>
      </c>
      <c r="E232">
        <v>44468.86</v>
      </c>
      <c r="F232" s="6">
        <v>46024</v>
      </c>
      <c r="G232" s="6">
        <v>46010</v>
      </c>
      <c r="H232" s="5">
        <f t="shared" si="6"/>
        <v>-14</v>
      </c>
      <c r="I232" s="8" t="s">
        <v>10</v>
      </c>
      <c r="J232" s="5">
        <f t="shared" si="7"/>
        <v>-622564.04</v>
      </c>
    </row>
    <row r="233" spans="2:10" x14ac:dyDescent="0.25">
      <c r="B233" s="4">
        <v>45996</v>
      </c>
      <c r="C233" s="5">
        <v>1933</v>
      </c>
      <c r="D233" s="5">
        <v>1136</v>
      </c>
      <c r="E233">
        <v>10135.48</v>
      </c>
      <c r="F233" s="6">
        <v>46026</v>
      </c>
      <c r="G233" s="6">
        <v>46021</v>
      </c>
      <c r="H233" s="5">
        <f t="shared" si="6"/>
        <v>-5</v>
      </c>
      <c r="I233" s="8" t="s">
        <v>10</v>
      </c>
      <c r="J233" s="5">
        <f t="shared" si="7"/>
        <v>-50677.399999999994</v>
      </c>
    </row>
    <row r="234" spans="2:10" x14ac:dyDescent="0.25">
      <c r="B234" s="4">
        <v>45996</v>
      </c>
      <c r="C234" s="5">
        <v>1952</v>
      </c>
      <c r="D234" s="5">
        <v>1137</v>
      </c>
      <c r="E234">
        <v>9.8800000000000008</v>
      </c>
      <c r="F234" s="6">
        <v>45996</v>
      </c>
      <c r="G234" s="6">
        <v>45996</v>
      </c>
      <c r="H234" s="5">
        <f t="shared" si="6"/>
        <v>0</v>
      </c>
      <c r="I234" s="15" t="s">
        <v>17</v>
      </c>
      <c r="J234" s="5">
        <f t="shared" si="7"/>
        <v>0</v>
      </c>
    </row>
    <row r="235" spans="2:10" x14ac:dyDescent="0.25">
      <c r="B235" s="4">
        <v>45996</v>
      </c>
      <c r="C235" s="5">
        <v>798</v>
      </c>
      <c r="D235" s="5">
        <v>1141</v>
      </c>
      <c r="E235">
        <v>20</v>
      </c>
      <c r="F235" s="18">
        <v>45996</v>
      </c>
      <c r="G235" s="4">
        <v>45996</v>
      </c>
      <c r="H235" s="5">
        <f t="shared" si="6"/>
        <v>0</v>
      </c>
      <c r="I235" s="16" t="s">
        <v>18</v>
      </c>
      <c r="J235" s="5">
        <f t="shared" si="7"/>
        <v>0</v>
      </c>
    </row>
    <row r="236" spans="2:10" x14ac:dyDescent="0.25">
      <c r="B236" s="4">
        <v>45996</v>
      </c>
      <c r="C236" s="5">
        <v>1424</v>
      </c>
      <c r="D236" s="5">
        <v>1142</v>
      </c>
      <c r="E236">
        <v>17969.78</v>
      </c>
      <c r="F236" s="6">
        <v>46023</v>
      </c>
      <c r="G236" s="6">
        <v>46020</v>
      </c>
      <c r="H236" s="5">
        <f t="shared" si="6"/>
        <v>-3</v>
      </c>
      <c r="I236" s="8" t="s">
        <v>10</v>
      </c>
      <c r="J236" s="5">
        <f t="shared" si="7"/>
        <v>-53909.34</v>
      </c>
    </row>
    <row r="237" spans="2:10" x14ac:dyDescent="0.25">
      <c r="B237" s="4">
        <v>45996</v>
      </c>
      <c r="C237" s="5">
        <v>732</v>
      </c>
      <c r="D237" s="5">
        <v>1143</v>
      </c>
      <c r="E237">
        <v>16239.09</v>
      </c>
      <c r="F237" s="6">
        <v>46021</v>
      </c>
      <c r="G237" s="6">
        <v>46020</v>
      </c>
      <c r="H237" s="5">
        <f t="shared" si="6"/>
        <v>-1</v>
      </c>
      <c r="I237" s="8" t="s">
        <v>10</v>
      </c>
      <c r="J237" s="5">
        <f t="shared" si="7"/>
        <v>-16239.09</v>
      </c>
    </row>
    <row r="238" spans="2:10" x14ac:dyDescent="0.25">
      <c r="B238" s="4">
        <v>45996</v>
      </c>
      <c r="C238" s="5">
        <v>737</v>
      </c>
      <c r="D238" s="5">
        <v>1144</v>
      </c>
      <c r="E238">
        <v>50</v>
      </c>
      <c r="F238" s="6">
        <v>46022</v>
      </c>
      <c r="G238" s="6">
        <v>46010</v>
      </c>
      <c r="H238" s="5">
        <f t="shared" si="6"/>
        <v>-12</v>
      </c>
      <c r="I238" s="15" t="s">
        <v>17</v>
      </c>
      <c r="J238" s="5">
        <f t="shared" si="7"/>
        <v>-600</v>
      </c>
    </row>
    <row r="239" spans="2:10" x14ac:dyDescent="0.25">
      <c r="B239" s="4">
        <v>45996</v>
      </c>
      <c r="C239" s="5">
        <v>22</v>
      </c>
      <c r="D239" s="5">
        <v>1145</v>
      </c>
      <c r="E239">
        <v>36549.230000000003</v>
      </c>
      <c r="F239" s="6">
        <v>46022</v>
      </c>
      <c r="G239" s="6">
        <v>46020</v>
      </c>
      <c r="H239" s="5">
        <f t="shared" si="6"/>
        <v>-2</v>
      </c>
      <c r="I239" s="8" t="s">
        <v>10</v>
      </c>
      <c r="J239" s="5">
        <f t="shared" si="7"/>
        <v>-73098.460000000006</v>
      </c>
    </row>
    <row r="240" spans="2:10" x14ac:dyDescent="0.25">
      <c r="B240" s="4">
        <v>46003</v>
      </c>
      <c r="C240" s="19">
        <v>893</v>
      </c>
      <c r="D240" s="5">
        <v>1156</v>
      </c>
      <c r="E240">
        <v>26363.29</v>
      </c>
      <c r="F240" s="6">
        <v>46032</v>
      </c>
      <c r="G240" s="6">
        <v>46010</v>
      </c>
      <c r="H240" s="5">
        <f t="shared" si="6"/>
        <v>-22</v>
      </c>
      <c r="I240" s="8" t="s">
        <v>10</v>
      </c>
      <c r="J240" s="5">
        <f t="shared" si="7"/>
        <v>-579992.38</v>
      </c>
    </row>
    <row r="241" spans="2:10" x14ac:dyDescent="0.25">
      <c r="B241" s="4">
        <v>46006</v>
      </c>
      <c r="C241" s="19">
        <v>1891</v>
      </c>
      <c r="D241" s="5">
        <v>1158</v>
      </c>
      <c r="E241">
        <v>126984.13</v>
      </c>
      <c r="F241" s="6">
        <v>46033</v>
      </c>
      <c r="G241" s="6">
        <v>46010</v>
      </c>
      <c r="H241" s="5">
        <f t="shared" si="6"/>
        <v>-23</v>
      </c>
      <c r="I241" s="8" t="s">
        <v>10</v>
      </c>
      <c r="J241" s="5">
        <f t="shared" si="7"/>
        <v>-2920634.99</v>
      </c>
    </row>
    <row r="242" spans="2:10" x14ac:dyDescent="0.25">
      <c r="B242" s="20">
        <v>46008</v>
      </c>
      <c r="C242" s="19">
        <v>368</v>
      </c>
      <c r="D242" s="5">
        <v>1160</v>
      </c>
      <c r="E242">
        <v>15.8</v>
      </c>
      <c r="F242" s="6">
        <v>46021</v>
      </c>
      <c r="G242" s="6">
        <v>46021</v>
      </c>
      <c r="H242" s="5">
        <f t="shared" si="6"/>
        <v>0</v>
      </c>
      <c r="I242" s="8" t="s">
        <v>10</v>
      </c>
      <c r="J242" s="5">
        <f t="shared" si="7"/>
        <v>0</v>
      </c>
    </row>
    <row r="243" spans="2:10" x14ac:dyDescent="0.25">
      <c r="B243" s="20">
        <v>46008</v>
      </c>
      <c r="C243" s="19">
        <v>368</v>
      </c>
      <c r="D243" s="5">
        <v>1161</v>
      </c>
      <c r="E243">
        <v>20.75</v>
      </c>
      <c r="F243" s="6">
        <v>46021</v>
      </c>
      <c r="G243" s="6">
        <v>46021</v>
      </c>
      <c r="H243" s="5">
        <f t="shared" si="6"/>
        <v>0</v>
      </c>
      <c r="I243" s="8" t="s">
        <v>10</v>
      </c>
      <c r="J243" s="5">
        <f t="shared" si="7"/>
        <v>0</v>
      </c>
    </row>
    <row r="244" spans="2:10" x14ac:dyDescent="0.25">
      <c r="B244" s="20">
        <v>46008</v>
      </c>
      <c r="C244" s="19">
        <v>368</v>
      </c>
      <c r="D244" s="5">
        <v>1162</v>
      </c>
      <c r="E244">
        <v>72.650000000000006</v>
      </c>
      <c r="F244" s="6">
        <v>46021</v>
      </c>
      <c r="G244" s="6">
        <v>46021</v>
      </c>
      <c r="H244" s="5">
        <f t="shared" si="6"/>
        <v>0</v>
      </c>
      <c r="I244" s="8" t="s">
        <v>10</v>
      </c>
      <c r="J244" s="5">
        <f t="shared" si="7"/>
        <v>0</v>
      </c>
    </row>
    <row r="245" spans="2:10" x14ac:dyDescent="0.25">
      <c r="B245" s="20">
        <v>46008</v>
      </c>
      <c r="C245" s="19">
        <v>368</v>
      </c>
      <c r="D245" s="5">
        <v>1163</v>
      </c>
      <c r="E245">
        <v>15.85</v>
      </c>
      <c r="F245" s="6">
        <v>46021</v>
      </c>
      <c r="G245" s="6">
        <v>46021</v>
      </c>
      <c r="H245" s="5">
        <f t="shared" si="6"/>
        <v>0</v>
      </c>
      <c r="I245" s="8" t="s">
        <v>10</v>
      </c>
      <c r="J245" s="5">
        <f t="shared" si="7"/>
        <v>0</v>
      </c>
    </row>
    <row r="246" spans="2:10" x14ac:dyDescent="0.25">
      <c r="B246" s="20">
        <v>46008</v>
      </c>
      <c r="C246" s="19">
        <v>1598</v>
      </c>
      <c r="D246" s="5">
        <v>1164</v>
      </c>
      <c r="E246">
        <v>75.099999999999994</v>
      </c>
      <c r="F246" s="6">
        <v>46022</v>
      </c>
      <c r="G246" s="6">
        <v>46020</v>
      </c>
      <c r="H246" s="5">
        <f t="shared" si="6"/>
        <v>-2</v>
      </c>
      <c r="I246" s="16" t="s">
        <v>18</v>
      </c>
      <c r="J246" s="5">
        <f t="shared" si="7"/>
        <v>-150.19999999999999</v>
      </c>
    </row>
    <row r="247" spans="2:10" x14ac:dyDescent="0.25">
      <c r="B247" s="20">
        <v>46008</v>
      </c>
      <c r="C247" s="19">
        <v>1603</v>
      </c>
      <c r="D247" s="5">
        <v>1165</v>
      </c>
      <c r="E247">
        <v>15.36</v>
      </c>
      <c r="F247" s="6">
        <v>46022</v>
      </c>
      <c r="G247" s="6">
        <v>46020</v>
      </c>
      <c r="H247" s="5">
        <f t="shared" si="6"/>
        <v>-2</v>
      </c>
      <c r="I247" s="16" t="s">
        <v>18</v>
      </c>
      <c r="J247" s="5">
        <f t="shared" si="7"/>
        <v>-30.72</v>
      </c>
    </row>
    <row r="248" spans="2:10" x14ac:dyDescent="0.25">
      <c r="B248" s="20">
        <v>46008</v>
      </c>
      <c r="C248" s="19">
        <v>2164</v>
      </c>
      <c r="D248" s="5">
        <v>1167</v>
      </c>
      <c r="E248">
        <v>22.42</v>
      </c>
      <c r="F248" s="6">
        <v>46008</v>
      </c>
      <c r="G248" s="6">
        <v>46008</v>
      </c>
      <c r="H248" s="5">
        <f t="shared" si="6"/>
        <v>0</v>
      </c>
      <c r="I248" s="14" t="s">
        <v>16</v>
      </c>
      <c r="J248" s="5">
        <f t="shared" si="7"/>
        <v>0</v>
      </c>
    </row>
    <row r="249" spans="2:10" x14ac:dyDescent="0.25">
      <c r="B249" s="20">
        <v>46008</v>
      </c>
      <c r="C249" s="19">
        <v>366</v>
      </c>
      <c r="D249" s="5">
        <v>1168</v>
      </c>
      <c r="E249">
        <v>547.29</v>
      </c>
      <c r="F249" s="6">
        <v>46022</v>
      </c>
      <c r="G249" s="6">
        <v>46020</v>
      </c>
      <c r="H249" s="5">
        <f t="shared" si="6"/>
        <v>-2</v>
      </c>
      <c r="I249" s="14" t="s">
        <v>16</v>
      </c>
      <c r="J249" s="5">
        <f t="shared" si="7"/>
        <v>-1094.58</v>
      </c>
    </row>
    <row r="250" spans="2:10" x14ac:dyDescent="0.25">
      <c r="B250" s="20">
        <v>46008</v>
      </c>
      <c r="C250" s="19">
        <v>1958</v>
      </c>
      <c r="D250" s="5">
        <v>1169</v>
      </c>
      <c r="E250">
        <v>400</v>
      </c>
      <c r="F250" s="6">
        <v>46022</v>
      </c>
      <c r="G250" s="6">
        <v>46020</v>
      </c>
      <c r="H250" s="5">
        <f t="shared" si="6"/>
        <v>-2</v>
      </c>
      <c r="I250" s="15" t="s">
        <v>17</v>
      </c>
      <c r="J250" s="5">
        <f t="shared" si="7"/>
        <v>-800</v>
      </c>
    </row>
    <row r="251" spans="2:10" x14ac:dyDescent="0.25">
      <c r="B251" s="20">
        <v>46008</v>
      </c>
      <c r="C251" s="19">
        <v>91</v>
      </c>
      <c r="D251" s="5">
        <v>1170</v>
      </c>
      <c r="E251">
        <v>83.13</v>
      </c>
      <c r="F251" s="6">
        <v>46020</v>
      </c>
      <c r="G251" s="6">
        <v>46013</v>
      </c>
      <c r="H251" s="5">
        <f t="shared" si="6"/>
        <v>-7</v>
      </c>
      <c r="I251" s="8" t="s">
        <v>10</v>
      </c>
      <c r="J251" s="5">
        <f t="shared" si="7"/>
        <v>-581.91</v>
      </c>
    </row>
    <row r="252" spans="2:10" x14ac:dyDescent="0.25">
      <c r="B252" s="20">
        <v>46008</v>
      </c>
      <c r="C252" s="19">
        <v>91</v>
      </c>
      <c r="D252" s="5">
        <v>1171</v>
      </c>
      <c r="E252">
        <v>853.58</v>
      </c>
      <c r="F252" s="6">
        <v>46015</v>
      </c>
      <c r="G252" s="6">
        <v>46013</v>
      </c>
      <c r="H252" s="5">
        <f t="shared" si="6"/>
        <v>-2</v>
      </c>
      <c r="I252" s="10" t="s">
        <v>12</v>
      </c>
      <c r="J252" s="5">
        <f t="shared" si="7"/>
        <v>-1707.16</v>
      </c>
    </row>
    <row r="253" spans="2:10" x14ac:dyDescent="0.25">
      <c r="B253" s="20">
        <v>46008</v>
      </c>
      <c r="C253" s="19">
        <v>884</v>
      </c>
      <c r="D253" s="5">
        <v>1172</v>
      </c>
      <c r="E253">
        <v>890.31</v>
      </c>
      <c r="F253" s="6">
        <v>46022</v>
      </c>
      <c r="G253" s="6">
        <v>46020</v>
      </c>
      <c r="H253" s="5">
        <f t="shared" si="6"/>
        <v>-2</v>
      </c>
      <c r="I253" s="15" t="s">
        <v>17</v>
      </c>
      <c r="J253" s="5">
        <f t="shared" si="7"/>
        <v>-1780.62</v>
      </c>
    </row>
    <row r="254" spans="2:10" x14ac:dyDescent="0.25">
      <c r="B254" s="20">
        <v>46008</v>
      </c>
      <c r="C254" s="19">
        <v>2237</v>
      </c>
      <c r="D254" s="5">
        <v>1173</v>
      </c>
      <c r="E254">
        <v>370</v>
      </c>
      <c r="F254" s="6">
        <v>46026</v>
      </c>
      <c r="G254" s="6">
        <v>46020</v>
      </c>
      <c r="H254" s="5">
        <f t="shared" si="6"/>
        <v>-6</v>
      </c>
      <c r="I254" s="15" t="s">
        <v>17</v>
      </c>
      <c r="J254" s="5">
        <f t="shared" si="7"/>
        <v>-2220</v>
      </c>
    </row>
    <row r="255" spans="2:10" x14ac:dyDescent="0.25">
      <c r="B255" s="20">
        <v>46008</v>
      </c>
      <c r="C255" s="19">
        <v>2015</v>
      </c>
      <c r="D255" s="5">
        <v>1174</v>
      </c>
      <c r="E255">
        <v>1725</v>
      </c>
      <c r="F255" s="6">
        <v>46022</v>
      </c>
      <c r="G255" s="6">
        <v>46020</v>
      </c>
      <c r="H255" s="5">
        <f t="shared" si="6"/>
        <v>-2</v>
      </c>
      <c r="I255" s="15" t="s">
        <v>17</v>
      </c>
      <c r="J255" s="5">
        <f t="shared" si="7"/>
        <v>-3450</v>
      </c>
    </row>
    <row r="256" spans="2:10" x14ac:dyDescent="0.25">
      <c r="B256" s="20">
        <v>46008</v>
      </c>
      <c r="C256" s="19">
        <v>1697</v>
      </c>
      <c r="D256" s="5">
        <v>1177</v>
      </c>
      <c r="E256">
        <v>92</v>
      </c>
      <c r="F256" s="6">
        <v>46002</v>
      </c>
      <c r="G256" s="6">
        <v>46002</v>
      </c>
      <c r="H256" s="5">
        <f t="shared" si="6"/>
        <v>0</v>
      </c>
      <c r="I256" s="15" t="s">
        <v>17</v>
      </c>
      <c r="J256" s="5">
        <f t="shared" si="7"/>
        <v>0</v>
      </c>
    </row>
    <row r="257" spans="2:10" x14ac:dyDescent="0.25">
      <c r="B257" s="20">
        <v>46008</v>
      </c>
      <c r="C257" s="19">
        <v>2091</v>
      </c>
      <c r="D257" s="5">
        <v>1178</v>
      </c>
      <c r="E257">
        <v>61.84</v>
      </c>
      <c r="F257" s="6">
        <v>46008</v>
      </c>
      <c r="G257" s="6">
        <v>46008</v>
      </c>
      <c r="H257" s="5">
        <f t="shared" si="6"/>
        <v>0</v>
      </c>
      <c r="I257" s="15" t="s">
        <v>17</v>
      </c>
      <c r="J257" s="5">
        <f t="shared" si="7"/>
        <v>0</v>
      </c>
    </row>
    <row r="258" spans="2:10" x14ac:dyDescent="0.25">
      <c r="B258" s="20">
        <v>46008</v>
      </c>
      <c r="C258" s="19">
        <v>36</v>
      </c>
      <c r="D258" s="5">
        <v>1182</v>
      </c>
      <c r="E258">
        <v>785.21</v>
      </c>
      <c r="F258" s="6">
        <v>46029</v>
      </c>
      <c r="G258" s="6">
        <v>46029</v>
      </c>
      <c r="H258" s="5">
        <f t="shared" si="6"/>
        <v>0</v>
      </c>
      <c r="I258" s="10" t="s">
        <v>12</v>
      </c>
      <c r="J258" s="5">
        <f t="shared" si="7"/>
        <v>0</v>
      </c>
    </row>
    <row r="259" spans="2:10" x14ac:dyDescent="0.25">
      <c r="B259" s="20">
        <v>46008</v>
      </c>
      <c r="C259" s="19">
        <v>36</v>
      </c>
      <c r="D259" s="5">
        <v>1183</v>
      </c>
      <c r="E259">
        <v>12.99</v>
      </c>
      <c r="F259" s="6">
        <v>46029</v>
      </c>
      <c r="G259" s="6">
        <v>46029</v>
      </c>
      <c r="H259" s="5">
        <f t="shared" ref="H259:H269" si="8">G259-F259</f>
        <v>0</v>
      </c>
      <c r="I259" s="10" t="s">
        <v>12</v>
      </c>
      <c r="J259" s="5">
        <f t="shared" ref="J259:J269" si="9">H259*E259</f>
        <v>0</v>
      </c>
    </row>
    <row r="260" spans="2:10" x14ac:dyDescent="0.25">
      <c r="B260" s="20">
        <v>46008</v>
      </c>
      <c r="C260" s="19">
        <v>613</v>
      </c>
      <c r="D260" s="5">
        <v>1187</v>
      </c>
      <c r="E260">
        <v>3170</v>
      </c>
      <c r="F260" s="6">
        <v>46024</v>
      </c>
      <c r="G260" s="6">
        <v>46020</v>
      </c>
      <c r="H260" s="5">
        <f t="shared" si="8"/>
        <v>-4</v>
      </c>
      <c r="I260" s="8" t="s">
        <v>10</v>
      </c>
      <c r="J260" s="5">
        <f t="shared" si="9"/>
        <v>-12680</v>
      </c>
    </row>
    <row r="261" spans="2:10" x14ac:dyDescent="0.25">
      <c r="B261" s="20">
        <v>46008</v>
      </c>
      <c r="C261" s="19">
        <v>764</v>
      </c>
      <c r="D261" s="5">
        <v>1190</v>
      </c>
      <c r="E261">
        <v>40</v>
      </c>
      <c r="F261" s="6">
        <v>46022</v>
      </c>
      <c r="G261" s="6">
        <v>46020</v>
      </c>
      <c r="H261" s="5">
        <f t="shared" si="8"/>
        <v>-2</v>
      </c>
      <c r="I261" s="15" t="s">
        <v>17</v>
      </c>
      <c r="J261" s="5">
        <f t="shared" si="9"/>
        <v>-80</v>
      </c>
    </row>
    <row r="262" spans="2:10" x14ac:dyDescent="0.25">
      <c r="B262" s="20">
        <v>46008</v>
      </c>
      <c r="C262" s="19">
        <v>722</v>
      </c>
      <c r="D262" s="5">
        <v>1192</v>
      </c>
      <c r="E262">
        <v>100</v>
      </c>
      <c r="F262" s="6">
        <v>46008</v>
      </c>
      <c r="G262" s="6">
        <v>46008</v>
      </c>
      <c r="H262" s="5">
        <f t="shared" si="8"/>
        <v>0</v>
      </c>
      <c r="I262" s="8" t="s">
        <v>10</v>
      </c>
      <c r="J262" s="5">
        <f t="shared" si="9"/>
        <v>0</v>
      </c>
    </row>
    <row r="263" spans="2:10" x14ac:dyDescent="0.25">
      <c r="B263" s="20">
        <v>46008</v>
      </c>
      <c r="C263" s="19">
        <v>642</v>
      </c>
      <c r="D263" s="5">
        <v>1193</v>
      </c>
      <c r="E263">
        <v>546</v>
      </c>
      <c r="F263" s="6">
        <v>46008</v>
      </c>
      <c r="G263" s="6">
        <v>46008</v>
      </c>
      <c r="H263" s="5">
        <f t="shared" si="8"/>
        <v>0</v>
      </c>
      <c r="I263" s="15" t="s">
        <v>17</v>
      </c>
      <c r="J263" s="5">
        <f t="shared" si="9"/>
        <v>0</v>
      </c>
    </row>
    <row r="264" spans="2:10" x14ac:dyDescent="0.25">
      <c r="B264" s="20">
        <v>46008</v>
      </c>
      <c r="C264" s="5">
        <v>91</v>
      </c>
      <c r="D264" s="5" t="s">
        <v>24</v>
      </c>
      <c r="E264">
        <v>60.92</v>
      </c>
      <c r="F264" s="6">
        <v>46002</v>
      </c>
      <c r="G264" s="6">
        <v>46002</v>
      </c>
      <c r="H264" s="5">
        <f t="shared" si="8"/>
        <v>0</v>
      </c>
      <c r="I264" s="10" t="s">
        <v>12</v>
      </c>
      <c r="J264" s="5">
        <f t="shared" si="9"/>
        <v>0</v>
      </c>
    </row>
    <row r="265" spans="2:10" x14ac:dyDescent="0.25">
      <c r="B265" s="20">
        <v>46009</v>
      </c>
      <c r="C265" s="19">
        <v>2079</v>
      </c>
      <c r="D265" s="5">
        <v>1120</v>
      </c>
      <c r="E265">
        <v>59315.519999999997</v>
      </c>
      <c r="F265" s="6">
        <v>46039</v>
      </c>
      <c r="G265" s="6">
        <v>46014</v>
      </c>
      <c r="H265" s="5">
        <f t="shared" si="8"/>
        <v>-25</v>
      </c>
      <c r="I265" s="8" t="s">
        <v>10</v>
      </c>
      <c r="J265" s="5">
        <f t="shared" si="9"/>
        <v>-1482888</v>
      </c>
    </row>
    <row r="266" spans="2:10" x14ac:dyDescent="0.25">
      <c r="B266" s="20">
        <v>46009</v>
      </c>
      <c r="C266" s="19">
        <v>2164</v>
      </c>
      <c r="D266" s="5">
        <v>1202</v>
      </c>
      <c r="E266">
        <v>262.61</v>
      </c>
      <c r="F266" s="6">
        <v>46009</v>
      </c>
      <c r="G266" s="6">
        <v>46009</v>
      </c>
      <c r="H266" s="5">
        <f t="shared" si="8"/>
        <v>0</v>
      </c>
      <c r="I266" s="15" t="s">
        <v>17</v>
      </c>
      <c r="J266" s="5">
        <f t="shared" si="9"/>
        <v>0</v>
      </c>
    </row>
    <row r="267" spans="2:10" x14ac:dyDescent="0.25">
      <c r="B267" s="20">
        <v>46014</v>
      </c>
      <c r="C267" s="19">
        <v>1697</v>
      </c>
      <c r="D267" s="5">
        <v>1209</v>
      </c>
      <c r="E267">
        <v>79.3</v>
      </c>
      <c r="F267" s="6">
        <v>46014</v>
      </c>
      <c r="G267" s="6">
        <v>46014</v>
      </c>
      <c r="H267" s="5">
        <f t="shared" si="8"/>
        <v>0</v>
      </c>
      <c r="I267" s="15" t="s">
        <v>17</v>
      </c>
      <c r="J267" s="5">
        <f t="shared" si="9"/>
        <v>0</v>
      </c>
    </row>
    <row r="268" spans="2:10" x14ac:dyDescent="0.25">
      <c r="B268" s="20">
        <v>46014</v>
      </c>
      <c r="C268" s="19">
        <v>656</v>
      </c>
      <c r="D268" s="5">
        <v>1211</v>
      </c>
      <c r="E268">
        <v>180</v>
      </c>
      <c r="F268" s="6">
        <v>46037</v>
      </c>
      <c r="G268" s="6">
        <v>46020</v>
      </c>
      <c r="H268" s="5">
        <f t="shared" si="8"/>
        <v>-17</v>
      </c>
      <c r="I268" s="13" t="s">
        <v>14</v>
      </c>
      <c r="J268" s="5">
        <f t="shared" si="9"/>
        <v>-3060</v>
      </c>
    </row>
    <row r="269" spans="2:10" x14ac:dyDescent="0.25">
      <c r="B269" s="20">
        <v>46014</v>
      </c>
      <c r="C269" s="19">
        <v>1363</v>
      </c>
      <c r="D269" s="5">
        <v>1216</v>
      </c>
      <c r="E269">
        <v>3206.4</v>
      </c>
      <c r="F269" s="6">
        <v>46044</v>
      </c>
      <c r="G269" s="6">
        <v>46014</v>
      </c>
      <c r="H269" s="5">
        <f t="shared" si="8"/>
        <v>-30</v>
      </c>
      <c r="I269" s="15" t="s">
        <v>17</v>
      </c>
      <c r="J269" s="5">
        <f t="shared" si="9"/>
        <v>-96192</v>
      </c>
    </row>
    <row r="270" spans="2:10" x14ac:dyDescent="0.25">
      <c r="E270" s="21">
        <f>SUM(E3:E269)</f>
        <v>1644155.9600000004</v>
      </c>
      <c r="F270" s="21"/>
      <c r="G270" s="21"/>
      <c r="H270" s="21">
        <f t="shared" ref="H270:J270" si="10">SUM(H3:H269)</f>
        <v>-516</v>
      </c>
      <c r="J270" s="21">
        <f t="shared" si="10"/>
        <v>-4493289.5900000017</v>
      </c>
    </row>
    <row r="271" spans="2:10" x14ac:dyDescent="0.25">
      <c r="B271" s="19"/>
      <c r="D271" s="5"/>
      <c r="E271" s="5" t="s">
        <v>25</v>
      </c>
      <c r="J271" t="s">
        <v>26</v>
      </c>
    </row>
    <row r="272" spans="2:10" x14ac:dyDescent="0.25">
      <c r="E272" s="21"/>
      <c r="F272" s="21"/>
      <c r="G272" s="21"/>
      <c r="H272" s="21"/>
      <c r="J272" s="21"/>
    </row>
    <row r="273" spans="2:6" x14ac:dyDescent="0.25">
      <c r="B273" s="19"/>
      <c r="C273" s="22" t="s">
        <v>30</v>
      </c>
      <c r="D273" s="23"/>
      <c r="E273" s="23" t="s">
        <v>27</v>
      </c>
      <c r="F273" s="24">
        <f>E270</f>
        <v>1644155.9600000004</v>
      </c>
    </row>
    <row r="274" spans="2:6" x14ac:dyDescent="0.25">
      <c r="B274" s="5"/>
      <c r="D274" s="5"/>
    </row>
    <row r="275" spans="2:6" x14ac:dyDescent="0.25">
      <c r="B275" s="5"/>
      <c r="C275" s="25" t="s">
        <v>28</v>
      </c>
      <c r="E275" s="26">
        <f>J270/E270</f>
        <v>-2.7328852610794905</v>
      </c>
      <c r="F275" t="s">
        <v>29</v>
      </c>
    </row>
    <row r="277" spans="2:6" x14ac:dyDescent="0.25">
      <c r="B277" s="19"/>
    </row>
    <row r="278" spans="2:6" x14ac:dyDescent="0.25">
      <c r="B278" s="19"/>
    </row>
    <row r="279" spans="2:6" x14ac:dyDescent="0.25">
      <c r="B279" s="19"/>
    </row>
    <row r="280" spans="2:6" x14ac:dyDescent="0.25">
      <c r="B280" s="19"/>
    </row>
    <row r="281" spans="2:6" x14ac:dyDescent="0.25">
      <c r="B281" s="19"/>
    </row>
    <row r="282" spans="2:6" x14ac:dyDescent="0.25">
      <c r="B282" s="19"/>
    </row>
    <row r="283" spans="2:6" x14ac:dyDescent="0.25">
      <c r="B283" s="19"/>
    </row>
    <row r="284" spans="2:6" x14ac:dyDescent="0.25">
      <c r="B284" s="19"/>
    </row>
    <row r="285" spans="2:6" x14ac:dyDescent="0.25">
      <c r="B285" s="19"/>
    </row>
    <row r="286" spans="2:6" x14ac:dyDescent="0.25">
      <c r="B286" s="19"/>
    </row>
    <row r="287" spans="2:6" x14ac:dyDescent="0.25">
      <c r="B287" s="19"/>
    </row>
    <row r="288" spans="2:6" x14ac:dyDescent="0.25">
      <c r="B288" s="19"/>
    </row>
    <row r="289" spans="2:2" x14ac:dyDescent="0.25">
      <c r="B289" s="19"/>
    </row>
    <row r="290" spans="2:2" x14ac:dyDescent="0.25">
      <c r="B290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31122025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Cassettai Gianluca</dc:creator>
  <cp:lastModifiedBy>Lazzari Marco</cp:lastModifiedBy>
  <dcterms:created xsi:type="dcterms:W3CDTF">2015-06-05T18:19:34Z</dcterms:created>
  <dcterms:modified xsi:type="dcterms:W3CDTF">2026-01-13T15:56:57Z</dcterms:modified>
</cp:coreProperties>
</file>