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ERP LUCCA\Trasparenza\Tempestività pagamenti\2026\2° trim 2026\da pubblicare\"/>
    </mc:Choice>
  </mc:AlternateContent>
  <xr:revisionPtr revIDLastSave="0" documentId="13_ncr:1_{53CEBE9A-844E-4598-AD7F-8EAC497CCB5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30062026" sheetId="2" r:id="rId1"/>
  </sheets>
  <definedNames>
    <definedName name="_xlnm.Print_Titles" localSheetId="0">'30062026'!$9:$9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1" i="2" l="1"/>
  <c r="F256" i="2" l="1"/>
  <c r="I255" i="2"/>
  <c r="J255" i="2" s="1"/>
  <c r="I254" i="2"/>
  <c r="J254" i="2" s="1"/>
  <c r="I253" i="2"/>
  <c r="J253" i="2" s="1"/>
  <c r="I252" i="2"/>
  <c r="J252" i="2" s="1"/>
  <c r="I251" i="2"/>
  <c r="J251" i="2" s="1"/>
  <c r="I250" i="2"/>
  <c r="J250" i="2" s="1"/>
  <c r="I249" i="2"/>
  <c r="J249" i="2" s="1"/>
  <c r="I248" i="2"/>
  <c r="J248" i="2" s="1"/>
  <c r="I247" i="2"/>
  <c r="J247" i="2" s="1"/>
  <c r="I246" i="2"/>
  <c r="J246" i="2" s="1"/>
  <c r="I245" i="2"/>
  <c r="J245" i="2" s="1"/>
  <c r="I244" i="2"/>
  <c r="J244" i="2" s="1"/>
  <c r="I243" i="2"/>
  <c r="J243" i="2" s="1"/>
  <c r="I242" i="2"/>
  <c r="J242" i="2" s="1"/>
  <c r="I241" i="2"/>
  <c r="J241" i="2" s="1"/>
  <c r="I240" i="2"/>
  <c r="J240" i="2" s="1"/>
  <c r="I239" i="2"/>
  <c r="J239" i="2" s="1"/>
  <c r="I238" i="2"/>
  <c r="J238" i="2" s="1"/>
  <c r="I237" i="2"/>
  <c r="J237" i="2" s="1"/>
  <c r="I236" i="2"/>
  <c r="J236" i="2" s="1"/>
  <c r="I235" i="2"/>
  <c r="J235" i="2" s="1"/>
  <c r="I234" i="2"/>
  <c r="J234" i="2" s="1"/>
  <c r="I233" i="2"/>
  <c r="J233" i="2" s="1"/>
  <c r="I232" i="2"/>
  <c r="J232" i="2" s="1"/>
  <c r="I231" i="2"/>
  <c r="J231" i="2" s="1"/>
  <c r="I230" i="2"/>
  <c r="J230" i="2" s="1"/>
  <c r="I229" i="2"/>
  <c r="J229" i="2" s="1"/>
  <c r="I228" i="2"/>
  <c r="J228" i="2" s="1"/>
  <c r="I227" i="2"/>
  <c r="J227" i="2" s="1"/>
  <c r="I226" i="2"/>
  <c r="J226" i="2" s="1"/>
  <c r="I225" i="2"/>
  <c r="J225" i="2" s="1"/>
  <c r="I224" i="2"/>
  <c r="J224" i="2" s="1"/>
  <c r="I223" i="2"/>
  <c r="J223" i="2" s="1"/>
  <c r="I222" i="2"/>
  <c r="J222" i="2" s="1"/>
  <c r="I221" i="2"/>
  <c r="J221" i="2" s="1"/>
  <c r="I220" i="2"/>
  <c r="J220" i="2" s="1"/>
  <c r="I219" i="2"/>
  <c r="J219" i="2" s="1"/>
  <c r="I218" i="2"/>
  <c r="J218" i="2" s="1"/>
  <c r="I217" i="2"/>
  <c r="J217" i="2" s="1"/>
  <c r="I216" i="2"/>
  <c r="J216" i="2" s="1"/>
  <c r="I215" i="2"/>
  <c r="J215" i="2" s="1"/>
  <c r="I214" i="2"/>
  <c r="J214" i="2" s="1"/>
  <c r="I213" i="2"/>
  <c r="J213" i="2" s="1"/>
  <c r="I212" i="2"/>
  <c r="J212" i="2" s="1"/>
  <c r="I211" i="2"/>
  <c r="J211" i="2" s="1"/>
  <c r="I210" i="2"/>
  <c r="J210" i="2" s="1"/>
  <c r="I209" i="2"/>
  <c r="J209" i="2" s="1"/>
  <c r="I208" i="2"/>
  <c r="J208" i="2" s="1"/>
  <c r="I207" i="2"/>
  <c r="J207" i="2" s="1"/>
  <c r="I206" i="2"/>
  <c r="J206" i="2" s="1"/>
  <c r="I205" i="2"/>
  <c r="J205" i="2" s="1"/>
  <c r="I204" i="2"/>
  <c r="J204" i="2" s="1"/>
  <c r="I203" i="2"/>
  <c r="J203" i="2" s="1"/>
  <c r="I202" i="2"/>
  <c r="J202" i="2" s="1"/>
  <c r="I201" i="2"/>
  <c r="J201" i="2" s="1"/>
  <c r="I200" i="2"/>
  <c r="J200" i="2" s="1"/>
  <c r="I199" i="2"/>
  <c r="J199" i="2" s="1"/>
  <c r="I198" i="2"/>
  <c r="J198" i="2" s="1"/>
  <c r="I197" i="2"/>
  <c r="J197" i="2" s="1"/>
  <c r="I196" i="2"/>
  <c r="J196" i="2" s="1"/>
  <c r="I195" i="2"/>
  <c r="J195" i="2" s="1"/>
  <c r="I194" i="2"/>
  <c r="J194" i="2" s="1"/>
  <c r="I193" i="2"/>
  <c r="J193" i="2" s="1"/>
  <c r="I192" i="2"/>
  <c r="J192" i="2" s="1"/>
  <c r="I191" i="2"/>
  <c r="J191" i="2" s="1"/>
  <c r="I190" i="2"/>
  <c r="J190" i="2" s="1"/>
  <c r="I189" i="2"/>
  <c r="J189" i="2" s="1"/>
  <c r="I188" i="2"/>
  <c r="J188" i="2" s="1"/>
  <c r="I187" i="2"/>
  <c r="J187" i="2" s="1"/>
  <c r="I186" i="2"/>
  <c r="J186" i="2" s="1"/>
  <c r="I185" i="2"/>
  <c r="J185" i="2" s="1"/>
  <c r="I184" i="2"/>
  <c r="J184" i="2" s="1"/>
  <c r="I183" i="2"/>
  <c r="J183" i="2" s="1"/>
  <c r="I182" i="2"/>
  <c r="J182" i="2" s="1"/>
  <c r="I181" i="2"/>
  <c r="J181" i="2" s="1"/>
  <c r="I180" i="2"/>
  <c r="J180" i="2" s="1"/>
  <c r="I179" i="2"/>
  <c r="J179" i="2" s="1"/>
  <c r="I178" i="2"/>
  <c r="J178" i="2" s="1"/>
  <c r="I177" i="2"/>
  <c r="J177" i="2" s="1"/>
  <c r="I176" i="2"/>
  <c r="J176" i="2" s="1"/>
  <c r="I175" i="2"/>
  <c r="J175" i="2" s="1"/>
  <c r="I174" i="2"/>
  <c r="J174" i="2" s="1"/>
  <c r="I173" i="2"/>
  <c r="J173" i="2" s="1"/>
  <c r="I172" i="2"/>
  <c r="J172" i="2" s="1"/>
  <c r="I171" i="2"/>
  <c r="J171" i="2" s="1"/>
  <c r="I170" i="2"/>
  <c r="J170" i="2" s="1"/>
  <c r="I169" i="2"/>
  <c r="J169" i="2" s="1"/>
  <c r="I168" i="2"/>
  <c r="J168" i="2" s="1"/>
  <c r="I167" i="2"/>
  <c r="J167" i="2" s="1"/>
  <c r="I166" i="2"/>
  <c r="J166" i="2" s="1"/>
  <c r="I165" i="2"/>
  <c r="J165" i="2" s="1"/>
  <c r="I164" i="2"/>
  <c r="J164" i="2" s="1"/>
  <c r="I163" i="2"/>
  <c r="J163" i="2" s="1"/>
  <c r="I162" i="2"/>
  <c r="J162" i="2" s="1"/>
  <c r="I161" i="2"/>
  <c r="J161" i="2" s="1"/>
  <c r="I160" i="2"/>
  <c r="J160" i="2" s="1"/>
  <c r="I159" i="2"/>
  <c r="J159" i="2" s="1"/>
  <c r="I158" i="2"/>
  <c r="J158" i="2" s="1"/>
  <c r="I157" i="2"/>
  <c r="J157" i="2" s="1"/>
  <c r="I156" i="2"/>
  <c r="J156" i="2" s="1"/>
  <c r="I155" i="2"/>
  <c r="J155" i="2" s="1"/>
  <c r="I154" i="2"/>
  <c r="J154" i="2" s="1"/>
  <c r="I153" i="2"/>
  <c r="J153" i="2" s="1"/>
  <c r="I152" i="2"/>
  <c r="J152" i="2" s="1"/>
  <c r="I151" i="2"/>
  <c r="J151" i="2" s="1"/>
  <c r="I150" i="2"/>
  <c r="J150" i="2" s="1"/>
  <c r="I149" i="2"/>
  <c r="J149" i="2" s="1"/>
  <c r="I148" i="2"/>
  <c r="J148" i="2" s="1"/>
  <c r="I147" i="2"/>
  <c r="J147" i="2" s="1"/>
  <c r="I146" i="2"/>
  <c r="J146" i="2" s="1"/>
  <c r="I145" i="2"/>
  <c r="J145" i="2" s="1"/>
  <c r="I144" i="2"/>
  <c r="J144" i="2" s="1"/>
  <c r="I143" i="2"/>
  <c r="J143" i="2" s="1"/>
  <c r="I142" i="2"/>
  <c r="J142" i="2" s="1"/>
  <c r="I141" i="2"/>
  <c r="J141" i="2" s="1"/>
  <c r="I140" i="2"/>
  <c r="J140" i="2" s="1"/>
  <c r="I139" i="2"/>
  <c r="J139" i="2" s="1"/>
  <c r="I138" i="2"/>
  <c r="J138" i="2" s="1"/>
  <c r="I137" i="2"/>
  <c r="J137" i="2" s="1"/>
  <c r="I136" i="2"/>
  <c r="J136" i="2" s="1"/>
  <c r="I135" i="2"/>
  <c r="J135" i="2" s="1"/>
  <c r="I134" i="2"/>
  <c r="J134" i="2" s="1"/>
  <c r="I133" i="2"/>
  <c r="J133" i="2" s="1"/>
  <c r="I132" i="2"/>
  <c r="J132" i="2" s="1"/>
  <c r="I131" i="2"/>
  <c r="J131" i="2" s="1"/>
  <c r="I130" i="2"/>
  <c r="J130" i="2" s="1"/>
  <c r="I129" i="2"/>
  <c r="J129" i="2" s="1"/>
  <c r="I128" i="2"/>
  <c r="J128" i="2" s="1"/>
  <c r="I127" i="2"/>
  <c r="J127" i="2" s="1"/>
  <c r="I126" i="2"/>
  <c r="J126" i="2" s="1"/>
  <c r="I125" i="2"/>
  <c r="J125" i="2" s="1"/>
  <c r="I124" i="2"/>
  <c r="J124" i="2" s="1"/>
  <c r="I123" i="2"/>
  <c r="J123" i="2" s="1"/>
  <c r="I122" i="2"/>
  <c r="J122" i="2" s="1"/>
  <c r="I121" i="2"/>
  <c r="J121" i="2" s="1"/>
  <c r="I120" i="2"/>
  <c r="J120" i="2" s="1"/>
  <c r="I119" i="2"/>
  <c r="J119" i="2" s="1"/>
  <c r="I118" i="2"/>
  <c r="J118" i="2" s="1"/>
  <c r="I117" i="2"/>
  <c r="J117" i="2" s="1"/>
  <c r="I116" i="2"/>
  <c r="J116" i="2" s="1"/>
  <c r="I115" i="2"/>
  <c r="J115" i="2" s="1"/>
  <c r="I114" i="2"/>
  <c r="J114" i="2" s="1"/>
  <c r="I113" i="2"/>
  <c r="J113" i="2" s="1"/>
  <c r="I112" i="2"/>
  <c r="J112" i="2" s="1"/>
  <c r="I111" i="2"/>
  <c r="J111" i="2" s="1"/>
  <c r="I110" i="2"/>
  <c r="J110" i="2" s="1"/>
  <c r="I109" i="2"/>
  <c r="J109" i="2" s="1"/>
  <c r="I108" i="2"/>
  <c r="J108" i="2" s="1"/>
  <c r="I107" i="2"/>
  <c r="J107" i="2" s="1"/>
  <c r="I106" i="2"/>
  <c r="J106" i="2" s="1"/>
  <c r="I105" i="2"/>
  <c r="J105" i="2" s="1"/>
  <c r="I104" i="2"/>
  <c r="J104" i="2" s="1"/>
  <c r="I103" i="2"/>
  <c r="J103" i="2" s="1"/>
  <c r="I102" i="2"/>
  <c r="J102" i="2" s="1"/>
  <c r="I101" i="2"/>
  <c r="J101" i="2" s="1"/>
  <c r="I100" i="2"/>
  <c r="J100" i="2" s="1"/>
  <c r="I99" i="2"/>
  <c r="J99" i="2" s="1"/>
  <c r="I98" i="2"/>
  <c r="J98" i="2" s="1"/>
  <c r="I97" i="2"/>
  <c r="J97" i="2" s="1"/>
  <c r="I96" i="2"/>
  <c r="J96" i="2" s="1"/>
  <c r="I95" i="2"/>
  <c r="J95" i="2" s="1"/>
  <c r="I94" i="2"/>
  <c r="J94" i="2" s="1"/>
  <c r="I93" i="2"/>
  <c r="J93" i="2" s="1"/>
  <c r="I92" i="2"/>
  <c r="J92" i="2" s="1"/>
  <c r="I91" i="2"/>
  <c r="J91" i="2" s="1"/>
  <c r="I90" i="2"/>
  <c r="J90" i="2" s="1"/>
  <c r="I89" i="2"/>
  <c r="J89" i="2" s="1"/>
  <c r="I88" i="2"/>
  <c r="J88" i="2" s="1"/>
  <c r="I87" i="2"/>
  <c r="J87" i="2" s="1"/>
  <c r="I86" i="2"/>
  <c r="J86" i="2" s="1"/>
  <c r="I85" i="2"/>
  <c r="J85" i="2" s="1"/>
  <c r="I84" i="2"/>
  <c r="J84" i="2" s="1"/>
  <c r="I83" i="2"/>
  <c r="J83" i="2" s="1"/>
  <c r="I82" i="2"/>
  <c r="J82" i="2" s="1"/>
  <c r="I81" i="2"/>
  <c r="J81" i="2" s="1"/>
  <c r="I80" i="2"/>
  <c r="J80" i="2" s="1"/>
  <c r="I79" i="2"/>
  <c r="J79" i="2" s="1"/>
  <c r="I78" i="2"/>
  <c r="J78" i="2" s="1"/>
  <c r="I77" i="2"/>
  <c r="J77" i="2" s="1"/>
  <c r="I76" i="2"/>
  <c r="J76" i="2" s="1"/>
  <c r="I75" i="2"/>
  <c r="J75" i="2" s="1"/>
  <c r="I74" i="2"/>
  <c r="J74" i="2" s="1"/>
  <c r="I73" i="2"/>
  <c r="J73" i="2" s="1"/>
  <c r="I72" i="2"/>
  <c r="J72" i="2" s="1"/>
  <c r="I71" i="2"/>
  <c r="J71" i="2" s="1"/>
  <c r="I70" i="2"/>
  <c r="J70" i="2" s="1"/>
  <c r="I69" i="2"/>
  <c r="J69" i="2" s="1"/>
  <c r="I68" i="2"/>
  <c r="J68" i="2" s="1"/>
  <c r="I67" i="2"/>
  <c r="J67" i="2" s="1"/>
  <c r="I66" i="2"/>
  <c r="J66" i="2" s="1"/>
  <c r="I65" i="2"/>
  <c r="J65" i="2" s="1"/>
  <c r="I64" i="2"/>
  <c r="J64" i="2" s="1"/>
  <c r="I63" i="2"/>
  <c r="J63" i="2" s="1"/>
  <c r="I62" i="2"/>
  <c r="J62" i="2" s="1"/>
  <c r="I61" i="2"/>
  <c r="J61" i="2" s="1"/>
  <c r="I60" i="2"/>
  <c r="J60" i="2" s="1"/>
  <c r="I59" i="2"/>
  <c r="J59" i="2" s="1"/>
  <c r="I58" i="2"/>
  <c r="J58" i="2" s="1"/>
  <c r="I57" i="2"/>
  <c r="J57" i="2" s="1"/>
  <c r="I56" i="2"/>
  <c r="J56" i="2" s="1"/>
  <c r="I55" i="2"/>
  <c r="J55" i="2" s="1"/>
  <c r="I54" i="2"/>
  <c r="J54" i="2" s="1"/>
  <c r="I53" i="2"/>
  <c r="J53" i="2" s="1"/>
  <c r="I52" i="2"/>
  <c r="J52" i="2" s="1"/>
  <c r="I51" i="2"/>
  <c r="J51" i="2" s="1"/>
  <c r="I50" i="2"/>
  <c r="J50" i="2" s="1"/>
  <c r="I49" i="2"/>
  <c r="J49" i="2" s="1"/>
  <c r="I48" i="2"/>
  <c r="J48" i="2" s="1"/>
  <c r="I47" i="2"/>
  <c r="J47" i="2" s="1"/>
  <c r="I46" i="2"/>
  <c r="J46" i="2" s="1"/>
  <c r="I45" i="2"/>
  <c r="J45" i="2" s="1"/>
  <c r="I44" i="2"/>
  <c r="J44" i="2" s="1"/>
  <c r="I43" i="2"/>
  <c r="J43" i="2" s="1"/>
  <c r="I42" i="2"/>
  <c r="J42" i="2" s="1"/>
  <c r="I41" i="2"/>
  <c r="J41" i="2" s="1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I256" i="2" l="1"/>
  <c r="J10" i="2"/>
  <c r="J256" i="2" s="1"/>
  <c r="F263" i="2" s="1"/>
</calcChain>
</file>

<file path=xl/sharedStrings.xml><?xml version="1.0" encoding="utf-8"?>
<sst xmlns="http://schemas.openxmlformats.org/spreadsheetml/2006/main" count="524" uniqueCount="45">
  <si>
    <t>Data registrazione</t>
  </si>
  <si>
    <t>Codice fornitore</t>
  </si>
  <si>
    <t>Beneficiario del pagamento*</t>
  </si>
  <si>
    <t>Prot.</t>
  </si>
  <si>
    <t>Importo dovuto (compreso iva esigibilità imm. e al netto della rit.per i prof.)</t>
  </si>
  <si>
    <t>Data di scadenza</t>
  </si>
  <si>
    <t>Data di pagamento</t>
  </si>
  <si>
    <t>GG di ritardo</t>
  </si>
  <si>
    <t>Scadenza ponderata</t>
  </si>
  <si>
    <t>Tipologia di spesa (c=correnti; c/c=conto capitale)</t>
  </si>
  <si>
    <t>Dettaglio</t>
  </si>
  <si>
    <t>c</t>
  </si>
  <si>
    <t>Spese contratto di servizio</t>
  </si>
  <si>
    <t>Buoni pasto</t>
  </si>
  <si>
    <t xml:space="preserve">Persona fisica </t>
  </si>
  <si>
    <t>Utenze</t>
  </si>
  <si>
    <t>Costi per servizi</t>
  </si>
  <si>
    <t>Cancelleria</t>
  </si>
  <si>
    <t>Spese postali</t>
  </si>
  <si>
    <t>7/A3</t>
  </si>
  <si>
    <t>Manutenzione imm. Erp</t>
  </si>
  <si>
    <t>Spese telefoniche</t>
  </si>
  <si>
    <t>Costi automezzi</t>
  </si>
  <si>
    <t>8/A3</t>
  </si>
  <si>
    <t>9/A3</t>
  </si>
  <si>
    <t>c/c</t>
  </si>
  <si>
    <t>Immobilizzazioni (concessioni, licenze etc.)</t>
  </si>
  <si>
    <t>11/A3</t>
  </si>
  <si>
    <t>Agg. E Manutenzione software</t>
  </si>
  <si>
    <t>12/A3</t>
  </si>
  <si>
    <t>14/A3</t>
  </si>
  <si>
    <t>15/A3</t>
  </si>
  <si>
    <t>16/A3</t>
  </si>
  <si>
    <t>17/A3</t>
  </si>
  <si>
    <t>18/A3</t>
  </si>
  <si>
    <t>(*) Alternative per beneficiario del pagamento in base a indicazioni fornite da ANAC con delibera n.481 del 03.12.2025,</t>
  </si>
  <si>
    <t>ovvero secondo lo “Schema ex art. 4-bis” di cui al d.lgs.33/2013, prevedendo tre alternative</t>
  </si>
  <si>
    <t>Altro sogetto pubblico e privato</t>
  </si>
  <si>
    <t>Soggetto estero</t>
  </si>
  <si>
    <t>(A)</t>
  </si>
  <si>
    <t>(B)</t>
  </si>
  <si>
    <t>totale pagamenti in euro :</t>
  </si>
  <si>
    <t>calcolo dell'indice</t>
  </si>
  <si>
    <r>
      <t xml:space="preserve">  = </t>
    </r>
    <r>
      <rPr>
        <b/>
        <sz val="11"/>
        <color theme="1"/>
        <rFont val="Calibri"/>
        <family val="2"/>
        <scheme val="minor"/>
      </rPr>
      <t>(B)/(A)</t>
    </r>
  </si>
  <si>
    <t xml:space="preserve">   n.111  fornitori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</si>
</sst>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2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3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11" borderId="1" xfId="0" applyFill="1" applyBorder="1"/>
    <xf numFmtId="1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/>
    </xf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4" fontId="2" fillId="0" borderId="2" xfId="0" applyNumberFormat="1" applyFont="1" applyBorder="1"/>
    <xf numFmtId="49" fontId="0" fillId="0" borderId="0" xfId="0" applyNumberFormat="1" applyAlignment="1">
      <alignment horizontal="left"/>
    </xf>
    <xf numFmtId="4" fontId="1" fillId="0" borderId="0" xfId="0" applyNumberFormat="1" applyFont="1"/>
    <xf numFmtId="43" fontId="0" fillId="0" borderId="0" xfId="1" applyFont="1"/>
    <xf numFmtId="43" fontId="0" fillId="0" borderId="1" xfId="1" applyFont="1" applyBorder="1"/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00C5-9E21-4B66-B644-D3823AF81CDE}">
  <sheetPr>
    <pageSetUpPr fitToPage="1"/>
  </sheetPr>
  <dimension ref="B3:Q263"/>
  <sheetViews>
    <sheetView tabSelected="1" workbookViewId="0">
      <selection activeCell="L264" sqref="B2:L264"/>
    </sheetView>
  </sheetViews>
  <sheetFormatPr defaultRowHeight="15" x14ac:dyDescent="0.25"/>
  <cols>
    <col min="2" max="2" width="17.28515625" bestFit="1" customWidth="1"/>
    <col min="3" max="3" width="17.7109375" customWidth="1"/>
    <col min="4" max="4" width="17.28515625" customWidth="1"/>
    <col min="5" max="5" width="13" customWidth="1"/>
    <col min="6" max="6" width="15.140625" customWidth="1"/>
    <col min="7" max="7" width="12" customWidth="1"/>
    <col min="8" max="8" width="13.140625" customWidth="1"/>
    <col min="9" max="9" width="11.85546875" customWidth="1"/>
    <col min="10" max="10" width="12.42578125" customWidth="1"/>
    <col min="11" max="11" width="11.5703125" customWidth="1"/>
    <col min="12" max="12" width="26.85546875" customWidth="1"/>
  </cols>
  <sheetData>
    <row r="3" spans="2:17" x14ac:dyDescent="0.25">
      <c r="D3" s="3"/>
      <c r="E3" s="6" t="s">
        <v>35</v>
      </c>
    </row>
    <row r="4" spans="2:17" x14ac:dyDescent="0.25">
      <c r="D4" s="3"/>
      <c r="E4" s="13" t="s">
        <v>36</v>
      </c>
    </row>
    <row r="5" spans="2:17" x14ac:dyDescent="0.25">
      <c r="D5" s="3">
        <v>1</v>
      </c>
      <c r="E5" s="3" t="s">
        <v>14</v>
      </c>
    </row>
    <row r="6" spans="2:17" x14ac:dyDescent="0.25">
      <c r="D6" s="3">
        <v>2</v>
      </c>
      <c r="E6" s="3" t="s">
        <v>37</v>
      </c>
    </row>
    <row r="7" spans="2:17" x14ac:dyDescent="0.25">
      <c r="D7" s="3">
        <v>3</v>
      </c>
      <c r="E7" s="3" t="s">
        <v>38</v>
      </c>
    </row>
    <row r="9" spans="2:17" ht="85.5" customHeight="1" x14ac:dyDescent="0.25">
      <c r="B9" s="14" t="s">
        <v>0</v>
      </c>
      <c r="C9" s="14" t="s">
        <v>1</v>
      </c>
      <c r="D9" s="15" t="s">
        <v>2</v>
      </c>
      <c r="E9" s="15" t="s">
        <v>3</v>
      </c>
      <c r="F9" s="15" t="s">
        <v>4</v>
      </c>
      <c r="G9" s="15" t="s">
        <v>5</v>
      </c>
      <c r="H9" s="15" t="s">
        <v>6</v>
      </c>
      <c r="I9" s="15" t="s">
        <v>7</v>
      </c>
      <c r="J9" s="15" t="s">
        <v>8</v>
      </c>
      <c r="K9" s="15" t="s">
        <v>9</v>
      </c>
      <c r="L9" s="15" t="s">
        <v>10</v>
      </c>
    </row>
    <row r="10" spans="2:17" x14ac:dyDescent="0.25">
      <c r="B10" s="16">
        <v>46035</v>
      </c>
      <c r="C10" s="17">
        <v>1821</v>
      </c>
      <c r="D10" s="18">
        <v>2</v>
      </c>
      <c r="E10" s="18">
        <v>30</v>
      </c>
      <c r="F10" s="19">
        <v>2366.4</v>
      </c>
      <c r="G10" s="20">
        <v>46062</v>
      </c>
      <c r="H10" s="20">
        <v>46119</v>
      </c>
      <c r="I10" s="18">
        <f t="shared" ref="I10:I73" si="0">H10-G10</f>
        <v>57</v>
      </c>
      <c r="J10" s="18">
        <f t="shared" ref="J10:J73" si="1">I10*F10</f>
        <v>134884.80000000002</v>
      </c>
      <c r="K10" s="18" t="s">
        <v>11</v>
      </c>
      <c r="L10" s="2" t="s">
        <v>12</v>
      </c>
      <c r="N10" s="3"/>
      <c r="O10" s="3"/>
      <c r="P10" s="3"/>
      <c r="Q10" s="3"/>
    </row>
    <row r="11" spans="2:17" x14ac:dyDescent="0.25">
      <c r="B11" s="16">
        <v>46064</v>
      </c>
      <c r="C11" s="17">
        <v>2184</v>
      </c>
      <c r="D11" s="18">
        <v>2</v>
      </c>
      <c r="E11" s="18">
        <v>111</v>
      </c>
      <c r="F11" s="19">
        <v>933.13</v>
      </c>
      <c r="G11" s="20">
        <v>46122</v>
      </c>
      <c r="H11" s="20">
        <v>46121</v>
      </c>
      <c r="I11" s="18">
        <f t="shared" si="0"/>
        <v>-1</v>
      </c>
      <c r="J11" s="18">
        <f t="shared" si="1"/>
        <v>-933.13</v>
      </c>
      <c r="K11" s="18" t="s">
        <v>11</v>
      </c>
      <c r="L11" s="4" t="s">
        <v>13</v>
      </c>
      <c r="N11" s="3"/>
      <c r="O11" s="3"/>
      <c r="P11" s="3"/>
      <c r="Q11" s="3"/>
    </row>
    <row r="12" spans="2:17" x14ac:dyDescent="0.25">
      <c r="B12" s="16">
        <v>46069</v>
      </c>
      <c r="C12" s="17">
        <v>2248</v>
      </c>
      <c r="D12" s="18">
        <v>2</v>
      </c>
      <c r="E12" s="18">
        <v>127</v>
      </c>
      <c r="F12" s="19">
        <v>16788.84</v>
      </c>
      <c r="G12" s="20">
        <v>46093</v>
      </c>
      <c r="H12" s="20">
        <v>46119</v>
      </c>
      <c r="I12" s="18">
        <f t="shared" si="0"/>
        <v>26</v>
      </c>
      <c r="J12" s="18">
        <f t="shared" si="1"/>
        <v>436509.84</v>
      </c>
      <c r="K12" s="18" t="s">
        <v>11</v>
      </c>
      <c r="L12" s="2" t="s">
        <v>12</v>
      </c>
      <c r="N12" s="3"/>
      <c r="O12" s="3"/>
      <c r="P12" s="3"/>
      <c r="Q12" s="3"/>
    </row>
    <row r="13" spans="2:17" x14ac:dyDescent="0.25">
      <c r="B13" s="16">
        <v>46079</v>
      </c>
      <c r="C13" s="17">
        <v>2184</v>
      </c>
      <c r="D13" s="18">
        <v>2</v>
      </c>
      <c r="E13" s="18">
        <v>157</v>
      </c>
      <c r="F13" s="19">
        <v>559.88</v>
      </c>
      <c r="G13" s="20">
        <v>46133</v>
      </c>
      <c r="H13" s="20">
        <v>46129</v>
      </c>
      <c r="I13" s="18">
        <f t="shared" si="0"/>
        <v>-4</v>
      </c>
      <c r="J13" s="18">
        <f t="shared" si="1"/>
        <v>-2239.52</v>
      </c>
      <c r="K13" s="18" t="s">
        <v>11</v>
      </c>
      <c r="L13" s="4" t="s">
        <v>13</v>
      </c>
      <c r="N13" s="3"/>
      <c r="O13" s="3"/>
      <c r="P13" s="3"/>
      <c r="Q13" s="3"/>
    </row>
    <row r="14" spans="2:17" x14ac:dyDescent="0.25">
      <c r="B14" s="16">
        <v>46079</v>
      </c>
      <c r="C14" s="17">
        <v>734</v>
      </c>
      <c r="D14" s="18">
        <v>2</v>
      </c>
      <c r="E14" s="18">
        <v>158</v>
      </c>
      <c r="F14" s="19">
        <v>51</v>
      </c>
      <c r="G14" s="20">
        <v>46122</v>
      </c>
      <c r="H14" s="20">
        <v>46115</v>
      </c>
      <c r="I14" s="18">
        <f t="shared" si="0"/>
        <v>-7</v>
      </c>
      <c r="J14" s="18">
        <f t="shared" si="1"/>
        <v>-357</v>
      </c>
      <c r="K14" s="18" t="s">
        <v>11</v>
      </c>
      <c r="L14" s="2" t="s">
        <v>12</v>
      </c>
    </row>
    <row r="15" spans="2:17" x14ac:dyDescent="0.25">
      <c r="B15" s="16">
        <v>46079</v>
      </c>
      <c r="C15" s="17">
        <v>734</v>
      </c>
      <c r="D15" s="18">
        <v>2</v>
      </c>
      <c r="E15" s="18">
        <v>159</v>
      </c>
      <c r="F15" s="19">
        <v>85</v>
      </c>
      <c r="G15" s="20">
        <v>46122</v>
      </c>
      <c r="H15" s="20">
        <v>46121</v>
      </c>
      <c r="I15" s="18">
        <f t="shared" si="0"/>
        <v>-1</v>
      </c>
      <c r="J15" s="18">
        <f t="shared" si="1"/>
        <v>-85</v>
      </c>
      <c r="K15" s="18" t="s">
        <v>11</v>
      </c>
      <c r="L15" s="5" t="s">
        <v>15</v>
      </c>
    </row>
    <row r="16" spans="2:17" x14ac:dyDescent="0.25">
      <c r="B16" s="16">
        <v>46079</v>
      </c>
      <c r="C16" s="17">
        <v>141</v>
      </c>
      <c r="D16" s="17">
        <v>2</v>
      </c>
      <c r="E16" s="18">
        <v>160</v>
      </c>
      <c r="F16" s="19">
        <v>65</v>
      </c>
      <c r="G16" s="20">
        <v>46099</v>
      </c>
      <c r="H16" s="20">
        <v>46115</v>
      </c>
      <c r="I16" s="18">
        <f t="shared" si="0"/>
        <v>16</v>
      </c>
      <c r="J16" s="18">
        <f t="shared" si="1"/>
        <v>1040</v>
      </c>
      <c r="K16" s="18" t="s">
        <v>11</v>
      </c>
      <c r="L16" s="2" t="s">
        <v>12</v>
      </c>
    </row>
    <row r="17" spans="2:12" x14ac:dyDescent="0.25">
      <c r="B17" s="16">
        <v>46079</v>
      </c>
      <c r="C17" s="17">
        <v>141</v>
      </c>
      <c r="D17" s="17">
        <v>2</v>
      </c>
      <c r="E17" s="18">
        <v>161</v>
      </c>
      <c r="F17" s="19">
        <v>430</v>
      </c>
      <c r="G17" s="20">
        <v>46098</v>
      </c>
      <c r="H17" s="20">
        <v>46115</v>
      </c>
      <c r="I17" s="18">
        <f t="shared" si="0"/>
        <v>17</v>
      </c>
      <c r="J17" s="18">
        <f t="shared" si="1"/>
        <v>7310</v>
      </c>
      <c r="K17" s="18" t="s">
        <v>11</v>
      </c>
      <c r="L17" s="2" t="s">
        <v>12</v>
      </c>
    </row>
    <row r="18" spans="2:12" x14ac:dyDescent="0.25">
      <c r="B18" s="16">
        <v>46081</v>
      </c>
      <c r="C18" s="17">
        <v>57</v>
      </c>
      <c r="D18" s="17">
        <v>2</v>
      </c>
      <c r="E18" s="18">
        <v>166</v>
      </c>
      <c r="F18" s="19">
        <v>185</v>
      </c>
      <c r="G18" s="20">
        <v>46142</v>
      </c>
      <c r="H18" s="20">
        <v>46136</v>
      </c>
      <c r="I18" s="18">
        <f t="shared" si="0"/>
        <v>-6</v>
      </c>
      <c r="J18" s="18">
        <f t="shared" si="1"/>
        <v>-1110</v>
      </c>
      <c r="K18" s="18" t="s">
        <v>11</v>
      </c>
      <c r="L18" s="6" t="s">
        <v>16</v>
      </c>
    </row>
    <row r="19" spans="2:12" x14ac:dyDescent="0.25">
      <c r="B19" s="16">
        <v>46087</v>
      </c>
      <c r="C19" s="17">
        <v>180</v>
      </c>
      <c r="D19" s="17">
        <v>2</v>
      </c>
      <c r="E19" s="18">
        <v>182</v>
      </c>
      <c r="F19" s="19">
        <v>205.3</v>
      </c>
      <c r="G19" s="20">
        <v>46140</v>
      </c>
      <c r="H19" s="20">
        <v>46141</v>
      </c>
      <c r="I19" s="18">
        <f t="shared" si="0"/>
        <v>1</v>
      </c>
      <c r="J19" s="18">
        <f t="shared" si="1"/>
        <v>205.3</v>
      </c>
      <c r="K19" s="18" t="s">
        <v>11</v>
      </c>
      <c r="L19" s="7" t="s">
        <v>17</v>
      </c>
    </row>
    <row r="20" spans="2:12" x14ac:dyDescent="0.25">
      <c r="B20" s="16">
        <v>46087</v>
      </c>
      <c r="C20" s="17">
        <v>2258</v>
      </c>
      <c r="D20" s="17">
        <v>2</v>
      </c>
      <c r="E20" s="18">
        <v>187</v>
      </c>
      <c r="F20" s="19">
        <v>987</v>
      </c>
      <c r="G20" s="20">
        <v>46142</v>
      </c>
      <c r="H20" s="20">
        <v>46136</v>
      </c>
      <c r="I20" s="18">
        <f t="shared" si="0"/>
        <v>-6</v>
      </c>
      <c r="J20" s="18">
        <f t="shared" si="1"/>
        <v>-5922</v>
      </c>
      <c r="K20" s="18" t="s">
        <v>11</v>
      </c>
      <c r="L20" s="6" t="s">
        <v>16</v>
      </c>
    </row>
    <row r="21" spans="2:12" x14ac:dyDescent="0.25">
      <c r="B21" s="16">
        <v>46094</v>
      </c>
      <c r="C21" s="17">
        <v>551</v>
      </c>
      <c r="D21" s="17">
        <v>2</v>
      </c>
      <c r="E21" s="18">
        <v>190</v>
      </c>
      <c r="F21" s="19">
        <v>180</v>
      </c>
      <c r="G21" s="20">
        <v>46122</v>
      </c>
      <c r="H21" s="20">
        <v>46121</v>
      </c>
      <c r="I21" s="18">
        <f t="shared" si="0"/>
        <v>-1</v>
      </c>
      <c r="J21" s="18">
        <f t="shared" si="1"/>
        <v>-180</v>
      </c>
      <c r="K21" s="18" t="s">
        <v>11</v>
      </c>
      <c r="L21" s="6" t="s">
        <v>16</v>
      </c>
    </row>
    <row r="22" spans="2:12" x14ac:dyDescent="0.25">
      <c r="B22" s="16">
        <v>46094</v>
      </c>
      <c r="C22" s="17">
        <v>1428</v>
      </c>
      <c r="D22" s="17">
        <v>2</v>
      </c>
      <c r="E22" s="18">
        <v>196</v>
      </c>
      <c r="F22" s="19">
        <v>622.20000000000005</v>
      </c>
      <c r="G22" s="20">
        <v>46122</v>
      </c>
      <c r="H22" s="20">
        <v>46121</v>
      </c>
      <c r="I22" s="18">
        <f t="shared" si="0"/>
        <v>-1</v>
      </c>
      <c r="J22" s="18">
        <f t="shared" si="1"/>
        <v>-622.20000000000005</v>
      </c>
      <c r="K22" s="18" t="s">
        <v>11</v>
      </c>
      <c r="L22" s="8" t="s">
        <v>18</v>
      </c>
    </row>
    <row r="23" spans="2:12" x14ac:dyDescent="0.25">
      <c r="B23" s="16">
        <v>46094</v>
      </c>
      <c r="C23" s="17">
        <v>2184</v>
      </c>
      <c r="D23" s="17">
        <v>2</v>
      </c>
      <c r="E23" s="18">
        <v>200</v>
      </c>
      <c r="F23" s="19">
        <v>1586.33</v>
      </c>
      <c r="G23" s="20">
        <v>46147</v>
      </c>
      <c r="H23" s="20">
        <v>46136</v>
      </c>
      <c r="I23" s="18">
        <f t="shared" si="0"/>
        <v>-11</v>
      </c>
      <c r="J23" s="18">
        <f t="shared" si="1"/>
        <v>-17449.629999999997</v>
      </c>
      <c r="K23" s="18" t="s">
        <v>11</v>
      </c>
      <c r="L23" s="4" t="s">
        <v>13</v>
      </c>
    </row>
    <row r="24" spans="2:12" x14ac:dyDescent="0.25">
      <c r="B24" s="16">
        <v>46094</v>
      </c>
      <c r="C24" s="17">
        <v>2051</v>
      </c>
      <c r="D24" s="17">
        <v>2</v>
      </c>
      <c r="E24" s="18">
        <v>202</v>
      </c>
      <c r="F24" s="19">
        <v>190.32</v>
      </c>
      <c r="G24" s="20">
        <v>46124</v>
      </c>
      <c r="H24" s="20">
        <v>46124</v>
      </c>
      <c r="I24" s="18">
        <f t="shared" si="0"/>
        <v>0</v>
      </c>
      <c r="J24" s="18">
        <f t="shared" si="1"/>
        <v>0</v>
      </c>
      <c r="K24" s="18" t="s">
        <v>11</v>
      </c>
      <c r="L24" s="6" t="s">
        <v>16</v>
      </c>
    </row>
    <row r="25" spans="2:12" x14ac:dyDescent="0.25">
      <c r="B25" s="16">
        <v>46094</v>
      </c>
      <c r="C25" s="17">
        <v>1446</v>
      </c>
      <c r="D25" s="17">
        <v>2</v>
      </c>
      <c r="E25" s="18">
        <v>203</v>
      </c>
      <c r="F25" s="19">
        <v>1128.5899999999999</v>
      </c>
      <c r="G25" s="20">
        <v>46123</v>
      </c>
      <c r="H25" s="20">
        <v>46132</v>
      </c>
      <c r="I25" s="18">
        <f t="shared" si="0"/>
        <v>9</v>
      </c>
      <c r="J25" s="18">
        <f t="shared" si="1"/>
        <v>10157.31</v>
      </c>
      <c r="K25" s="18" t="s">
        <v>11</v>
      </c>
      <c r="L25" s="6" t="s">
        <v>16</v>
      </c>
    </row>
    <row r="26" spans="2:12" x14ac:dyDescent="0.25">
      <c r="B26" s="16">
        <v>46094</v>
      </c>
      <c r="C26" s="17">
        <v>1360</v>
      </c>
      <c r="D26" s="17">
        <v>2</v>
      </c>
      <c r="E26" s="18">
        <v>204</v>
      </c>
      <c r="F26" s="19">
        <v>10103.51</v>
      </c>
      <c r="G26" s="20">
        <v>46121</v>
      </c>
      <c r="H26" s="20">
        <v>46119</v>
      </c>
      <c r="I26" s="18">
        <f t="shared" si="0"/>
        <v>-2</v>
      </c>
      <c r="J26" s="18">
        <f t="shared" si="1"/>
        <v>-20207.02</v>
      </c>
      <c r="K26" s="18" t="s">
        <v>11</v>
      </c>
      <c r="L26" s="2" t="s">
        <v>12</v>
      </c>
    </row>
    <row r="27" spans="2:12" x14ac:dyDescent="0.25">
      <c r="B27" s="16">
        <v>46094</v>
      </c>
      <c r="C27" s="17">
        <v>2044</v>
      </c>
      <c r="D27" s="17">
        <v>2</v>
      </c>
      <c r="E27" s="18">
        <v>207</v>
      </c>
      <c r="F27" s="19">
        <v>3650</v>
      </c>
      <c r="G27" s="20">
        <v>46124</v>
      </c>
      <c r="H27" s="20">
        <v>46121</v>
      </c>
      <c r="I27" s="18">
        <f t="shared" si="0"/>
        <v>-3</v>
      </c>
      <c r="J27" s="18">
        <f t="shared" si="1"/>
        <v>-10950</v>
      </c>
      <c r="K27" s="18" t="s">
        <v>11</v>
      </c>
      <c r="L27" s="2" t="s">
        <v>12</v>
      </c>
    </row>
    <row r="28" spans="2:12" x14ac:dyDescent="0.25">
      <c r="B28" s="16">
        <v>46094</v>
      </c>
      <c r="C28" s="17">
        <v>2036</v>
      </c>
      <c r="D28" s="17">
        <v>1</v>
      </c>
      <c r="E28" s="18">
        <v>208</v>
      </c>
      <c r="F28" s="19">
        <v>450</v>
      </c>
      <c r="G28" s="20">
        <v>46124</v>
      </c>
      <c r="H28" s="20">
        <v>46122</v>
      </c>
      <c r="I28" s="18">
        <f t="shared" si="0"/>
        <v>-2</v>
      </c>
      <c r="J28" s="18">
        <f t="shared" si="1"/>
        <v>-900</v>
      </c>
      <c r="K28" s="18" t="s">
        <v>11</v>
      </c>
      <c r="L28" s="2" t="s">
        <v>12</v>
      </c>
    </row>
    <row r="29" spans="2:12" x14ac:dyDescent="0.25">
      <c r="B29" s="16">
        <v>46094</v>
      </c>
      <c r="C29" s="17">
        <v>2036</v>
      </c>
      <c r="D29" s="17">
        <v>1</v>
      </c>
      <c r="E29" s="18">
        <v>209</v>
      </c>
      <c r="F29" s="19">
        <v>850</v>
      </c>
      <c r="G29" s="20">
        <v>46124</v>
      </c>
      <c r="H29" s="20">
        <v>46121</v>
      </c>
      <c r="I29" s="18">
        <f t="shared" si="0"/>
        <v>-3</v>
      </c>
      <c r="J29" s="18">
        <f t="shared" si="1"/>
        <v>-2550</v>
      </c>
      <c r="K29" s="18" t="s">
        <v>11</v>
      </c>
      <c r="L29" s="2" t="s">
        <v>12</v>
      </c>
    </row>
    <row r="30" spans="2:12" x14ac:dyDescent="0.25">
      <c r="B30" s="16">
        <v>46094</v>
      </c>
      <c r="C30" s="17">
        <v>592</v>
      </c>
      <c r="D30" s="18">
        <v>2</v>
      </c>
      <c r="E30" s="18">
        <v>210</v>
      </c>
      <c r="F30" s="19">
        <v>195</v>
      </c>
      <c r="G30" s="20">
        <v>46142</v>
      </c>
      <c r="H30" s="20">
        <v>46141</v>
      </c>
      <c r="I30" s="18">
        <f t="shared" si="0"/>
        <v>-1</v>
      </c>
      <c r="J30" s="18">
        <f t="shared" si="1"/>
        <v>-195</v>
      </c>
      <c r="K30" s="18" t="s">
        <v>11</v>
      </c>
      <c r="L30" s="6" t="s">
        <v>16</v>
      </c>
    </row>
    <row r="31" spans="2:12" x14ac:dyDescent="0.25">
      <c r="B31" s="16">
        <v>46094</v>
      </c>
      <c r="C31" s="17">
        <v>1360</v>
      </c>
      <c r="D31" s="17">
        <v>2</v>
      </c>
      <c r="E31" s="18" t="s">
        <v>19</v>
      </c>
      <c r="F31" s="19">
        <v>208.26</v>
      </c>
      <c r="G31" s="20">
        <v>46121</v>
      </c>
      <c r="H31" s="20">
        <v>46119</v>
      </c>
      <c r="I31" s="18">
        <f t="shared" si="0"/>
        <v>-2</v>
      </c>
      <c r="J31" s="18">
        <f t="shared" si="1"/>
        <v>-416.52</v>
      </c>
      <c r="K31" s="18" t="s">
        <v>11</v>
      </c>
      <c r="L31" s="9" t="s">
        <v>20</v>
      </c>
    </row>
    <row r="32" spans="2:12" x14ac:dyDescent="0.25">
      <c r="B32" s="16">
        <v>46100</v>
      </c>
      <c r="C32" s="17">
        <v>1823</v>
      </c>
      <c r="D32" s="17">
        <v>2</v>
      </c>
      <c r="E32" s="18">
        <v>213</v>
      </c>
      <c r="F32" s="19">
        <v>477.72</v>
      </c>
      <c r="G32" s="20">
        <v>46124</v>
      </c>
      <c r="H32" s="20">
        <v>46121</v>
      </c>
      <c r="I32" s="18">
        <f t="shared" si="0"/>
        <v>-3</v>
      </c>
      <c r="J32" s="18">
        <f t="shared" si="1"/>
        <v>-1433.16</v>
      </c>
      <c r="K32" s="18" t="s">
        <v>11</v>
      </c>
      <c r="L32" s="2" t="s">
        <v>12</v>
      </c>
    </row>
    <row r="33" spans="2:12" x14ac:dyDescent="0.25">
      <c r="B33" s="16">
        <v>46100</v>
      </c>
      <c r="C33" s="17">
        <v>1846</v>
      </c>
      <c r="D33" s="17">
        <v>2</v>
      </c>
      <c r="E33" s="18">
        <v>214</v>
      </c>
      <c r="F33" s="19">
        <v>300</v>
      </c>
      <c r="G33" s="20">
        <v>46125</v>
      </c>
      <c r="H33" s="20">
        <v>46122</v>
      </c>
      <c r="I33" s="18">
        <f t="shared" si="0"/>
        <v>-3</v>
      </c>
      <c r="J33" s="18">
        <f t="shared" si="1"/>
        <v>-900</v>
      </c>
      <c r="K33" s="18" t="s">
        <v>11</v>
      </c>
      <c r="L33" s="2" t="s">
        <v>12</v>
      </c>
    </row>
    <row r="34" spans="2:12" x14ac:dyDescent="0.25">
      <c r="B34" s="16">
        <v>46100</v>
      </c>
      <c r="C34" s="17">
        <v>2034</v>
      </c>
      <c r="D34" s="17">
        <v>2</v>
      </c>
      <c r="E34" s="18">
        <v>217</v>
      </c>
      <c r="F34" s="19">
        <v>910</v>
      </c>
      <c r="G34" s="20">
        <v>46126</v>
      </c>
      <c r="H34" s="20">
        <v>46122</v>
      </c>
      <c r="I34" s="18">
        <f t="shared" si="0"/>
        <v>-4</v>
      </c>
      <c r="J34" s="18">
        <f t="shared" si="1"/>
        <v>-3640</v>
      </c>
      <c r="K34" s="18" t="s">
        <v>11</v>
      </c>
      <c r="L34" s="2" t="s">
        <v>12</v>
      </c>
    </row>
    <row r="35" spans="2:12" x14ac:dyDescent="0.25">
      <c r="B35" s="16">
        <v>46100</v>
      </c>
      <c r="C35" s="17">
        <v>323</v>
      </c>
      <c r="D35" s="17">
        <v>2</v>
      </c>
      <c r="E35" s="18">
        <v>219</v>
      </c>
      <c r="F35" s="19">
        <v>49.57</v>
      </c>
      <c r="G35" s="20">
        <v>46125</v>
      </c>
      <c r="H35" s="20">
        <v>46121</v>
      </c>
      <c r="I35" s="18">
        <f t="shared" si="0"/>
        <v>-4</v>
      </c>
      <c r="J35" s="18">
        <f t="shared" si="1"/>
        <v>-198.28</v>
      </c>
      <c r="K35" s="18" t="s">
        <v>11</v>
      </c>
      <c r="L35" s="10" t="s">
        <v>21</v>
      </c>
    </row>
    <row r="36" spans="2:12" x14ac:dyDescent="0.25">
      <c r="B36" s="16">
        <v>46100</v>
      </c>
      <c r="C36" s="17">
        <v>323</v>
      </c>
      <c r="D36" s="17">
        <v>2</v>
      </c>
      <c r="E36" s="18">
        <v>220</v>
      </c>
      <c r="F36" s="19">
        <v>29.3</v>
      </c>
      <c r="G36" s="20">
        <v>46125</v>
      </c>
      <c r="H36" s="20">
        <v>46125</v>
      </c>
      <c r="I36" s="18">
        <f t="shared" si="0"/>
        <v>0</v>
      </c>
      <c r="J36" s="18">
        <f t="shared" si="1"/>
        <v>0</v>
      </c>
      <c r="K36" s="18" t="s">
        <v>11</v>
      </c>
      <c r="L36" s="10" t="s">
        <v>21</v>
      </c>
    </row>
    <row r="37" spans="2:12" x14ac:dyDescent="0.25">
      <c r="B37" s="16">
        <v>46100</v>
      </c>
      <c r="C37" s="17">
        <v>2258</v>
      </c>
      <c r="D37" s="17">
        <v>2</v>
      </c>
      <c r="E37" s="18">
        <v>223</v>
      </c>
      <c r="F37" s="19">
        <v>44</v>
      </c>
      <c r="G37" s="20">
        <v>46142</v>
      </c>
      <c r="H37" s="20">
        <v>46142</v>
      </c>
      <c r="I37" s="18">
        <f t="shared" si="0"/>
        <v>0</v>
      </c>
      <c r="J37" s="18">
        <f t="shared" si="1"/>
        <v>0</v>
      </c>
      <c r="K37" s="18" t="s">
        <v>11</v>
      </c>
      <c r="L37" s="6" t="s">
        <v>16</v>
      </c>
    </row>
    <row r="38" spans="2:12" x14ac:dyDescent="0.25">
      <c r="B38" s="16">
        <v>46100</v>
      </c>
      <c r="C38" s="17">
        <v>1514</v>
      </c>
      <c r="D38" s="17">
        <v>2</v>
      </c>
      <c r="E38" s="18">
        <v>224</v>
      </c>
      <c r="F38" s="19">
        <v>1817.8</v>
      </c>
      <c r="G38" s="20">
        <v>46128</v>
      </c>
      <c r="H38" s="20">
        <v>46127</v>
      </c>
      <c r="I38" s="18">
        <f t="shared" si="0"/>
        <v>-1</v>
      </c>
      <c r="J38" s="18">
        <f t="shared" si="1"/>
        <v>-1817.8</v>
      </c>
      <c r="K38" s="18" t="s">
        <v>11</v>
      </c>
      <c r="L38" s="2" t="s">
        <v>12</v>
      </c>
    </row>
    <row r="39" spans="2:12" x14ac:dyDescent="0.25">
      <c r="B39" s="16">
        <v>46100</v>
      </c>
      <c r="C39" s="17">
        <v>1514</v>
      </c>
      <c r="D39" s="17">
        <v>2</v>
      </c>
      <c r="E39" s="18">
        <v>225</v>
      </c>
      <c r="F39" s="19">
        <v>907.85</v>
      </c>
      <c r="G39" s="20">
        <v>46128</v>
      </c>
      <c r="H39" s="20">
        <v>46127</v>
      </c>
      <c r="I39" s="18">
        <f t="shared" si="0"/>
        <v>-1</v>
      </c>
      <c r="J39" s="18">
        <f t="shared" si="1"/>
        <v>-907.85</v>
      </c>
      <c r="K39" s="18" t="s">
        <v>11</v>
      </c>
      <c r="L39" s="2" t="s">
        <v>12</v>
      </c>
    </row>
    <row r="40" spans="2:12" x14ac:dyDescent="0.25">
      <c r="B40" s="16">
        <v>46100</v>
      </c>
      <c r="C40" s="17">
        <v>1514</v>
      </c>
      <c r="D40" s="17">
        <v>2</v>
      </c>
      <c r="E40" s="18">
        <v>226</v>
      </c>
      <c r="F40" s="19">
        <v>420</v>
      </c>
      <c r="G40" s="20">
        <v>46128</v>
      </c>
      <c r="H40" s="20">
        <v>46127</v>
      </c>
      <c r="I40" s="18">
        <f t="shared" si="0"/>
        <v>-1</v>
      </c>
      <c r="J40" s="18">
        <f t="shared" si="1"/>
        <v>-420</v>
      </c>
      <c r="K40" s="18" t="s">
        <v>11</v>
      </c>
      <c r="L40" s="2" t="s">
        <v>12</v>
      </c>
    </row>
    <row r="41" spans="2:12" x14ac:dyDescent="0.25">
      <c r="B41" s="16">
        <v>46100</v>
      </c>
      <c r="C41" s="17">
        <v>1440</v>
      </c>
      <c r="D41" s="17">
        <v>1</v>
      </c>
      <c r="E41" s="18">
        <v>229</v>
      </c>
      <c r="F41" s="19">
        <v>100</v>
      </c>
      <c r="G41" s="20">
        <v>46125</v>
      </c>
      <c r="H41" s="20">
        <v>46121</v>
      </c>
      <c r="I41" s="18">
        <f t="shared" si="0"/>
        <v>-4</v>
      </c>
      <c r="J41" s="18">
        <f t="shared" si="1"/>
        <v>-400</v>
      </c>
      <c r="K41" s="18" t="s">
        <v>11</v>
      </c>
      <c r="L41" s="11" t="s">
        <v>22</v>
      </c>
    </row>
    <row r="42" spans="2:12" x14ac:dyDescent="0.25">
      <c r="B42" s="16">
        <v>46100</v>
      </c>
      <c r="C42" s="17">
        <v>70</v>
      </c>
      <c r="D42" s="17">
        <v>2</v>
      </c>
      <c r="E42" s="18">
        <v>232</v>
      </c>
      <c r="F42" s="19">
        <v>3846.07</v>
      </c>
      <c r="G42" s="20">
        <v>46121</v>
      </c>
      <c r="H42" s="20">
        <v>46127</v>
      </c>
      <c r="I42" s="18">
        <f t="shared" si="0"/>
        <v>6</v>
      </c>
      <c r="J42" s="18">
        <f t="shared" si="1"/>
        <v>23076.420000000002</v>
      </c>
      <c r="K42" s="18" t="s">
        <v>11</v>
      </c>
      <c r="L42" s="2" t="s">
        <v>12</v>
      </c>
    </row>
    <row r="43" spans="2:12" x14ac:dyDescent="0.25">
      <c r="B43" s="16">
        <v>46100</v>
      </c>
      <c r="C43" s="17">
        <v>788</v>
      </c>
      <c r="D43" s="17">
        <v>2</v>
      </c>
      <c r="E43" s="18">
        <v>233</v>
      </c>
      <c r="F43" s="19">
        <v>14324.14</v>
      </c>
      <c r="G43" s="20">
        <v>46128</v>
      </c>
      <c r="H43" s="20">
        <v>46163</v>
      </c>
      <c r="I43" s="18">
        <f t="shared" si="0"/>
        <v>35</v>
      </c>
      <c r="J43" s="18">
        <f t="shared" si="1"/>
        <v>501344.89999999997</v>
      </c>
      <c r="K43" s="18" t="s">
        <v>11</v>
      </c>
      <c r="L43" s="2" t="s">
        <v>12</v>
      </c>
    </row>
    <row r="44" spans="2:12" x14ac:dyDescent="0.25">
      <c r="B44" s="16">
        <v>46100</v>
      </c>
      <c r="C44" s="17">
        <v>2223</v>
      </c>
      <c r="D44" s="17">
        <v>1</v>
      </c>
      <c r="E44" s="18" t="s">
        <v>23</v>
      </c>
      <c r="F44" s="19">
        <v>4778.2299999999996</v>
      </c>
      <c r="G44" s="20">
        <v>46130</v>
      </c>
      <c r="H44" s="20">
        <v>46127</v>
      </c>
      <c r="I44" s="18">
        <f t="shared" si="0"/>
        <v>-3</v>
      </c>
      <c r="J44" s="18">
        <f t="shared" si="1"/>
        <v>-14334.689999999999</v>
      </c>
      <c r="K44" s="18" t="s">
        <v>11</v>
      </c>
      <c r="L44" s="9" t="s">
        <v>20</v>
      </c>
    </row>
    <row r="45" spans="2:12" x14ac:dyDescent="0.25">
      <c r="B45" s="16">
        <v>46100</v>
      </c>
      <c r="C45" s="17">
        <v>36</v>
      </c>
      <c r="D45" s="17">
        <v>2</v>
      </c>
      <c r="E45" s="18">
        <v>221</v>
      </c>
      <c r="F45" s="19">
        <v>13.13</v>
      </c>
      <c r="G45" s="20">
        <v>46119</v>
      </c>
      <c r="H45" s="20">
        <v>46119</v>
      </c>
      <c r="I45" s="18">
        <f t="shared" si="0"/>
        <v>0</v>
      </c>
      <c r="J45" s="18">
        <f t="shared" si="1"/>
        <v>0</v>
      </c>
      <c r="K45" s="18" t="s">
        <v>11</v>
      </c>
      <c r="L45" s="5" t="s">
        <v>15</v>
      </c>
    </row>
    <row r="46" spans="2:12" x14ac:dyDescent="0.25">
      <c r="B46" s="16">
        <v>46100</v>
      </c>
      <c r="C46" s="17">
        <v>36</v>
      </c>
      <c r="D46" s="17">
        <v>2</v>
      </c>
      <c r="E46" s="18">
        <v>222</v>
      </c>
      <c r="F46" s="19">
        <v>900.76</v>
      </c>
      <c r="G46" s="20">
        <v>46119</v>
      </c>
      <c r="H46" s="20">
        <v>46119</v>
      </c>
      <c r="I46" s="18">
        <f t="shared" si="0"/>
        <v>0</v>
      </c>
      <c r="J46" s="18">
        <f t="shared" si="1"/>
        <v>0</v>
      </c>
      <c r="K46" s="18" t="s">
        <v>11</v>
      </c>
      <c r="L46" s="5" t="s">
        <v>15</v>
      </c>
    </row>
    <row r="47" spans="2:12" x14ac:dyDescent="0.25">
      <c r="B47" s="16">
        <v>46100</v>
      </c>
      <c r="C47" s="17">
        <v>2173</v>
      </c>
      <c r="D47" s="17">
        <v>2</v>
      </c>
      <c r="E47" s="18">
        <v>228</v>
      </c>
      <c r="F47" s="19">
        <v>8.6199999999999992</v>
      </c>
      <c r="G47" s="20">
        <v>46127</v>
      </c>
      <c r="H47" s="20">
        <v>46127</v>
      </c>
      <c r="I47" s="18">
        <f t="shared" si="0"/>
        <v>0</v>
      </c>
      <c r="J47" s="18">
        <f t="shared" si="1"/>
        <v>0</v>
      </c>
      <c r="K47" s="18" t="s">
        <v>11</v>
      </c>
      <c r="L47" s="11" t="s">
        <v>22</v>
      </c>
    </row>
    <row r="48" spans="2:12" x14ac:dyDescent="0.25">
      <c r="B48" s="16">
        <v>46105</v>
      </c>
      <c r="C48" s="17">
        <v>2080</v>
      </c>
      <c r="D48" s="17">
        <v>2</v>
      </c>
      <c r="E48" s="18">
        <v>234</v>
      </c>
      <c r="F48" s="19">
        <v>42</v>
      </c>
      <c r="G48" s="20">
        <v>46127</v>
      </c>
      <c r="H48" s="20">
        <v>46127</v>
      </c>
      <c r="I48" s="18">
        <f t="shared" si="0"/>
        <v>0</v>
      </c>
      <c r="J48" s="18">
        <f t="shared" si="1"/>
        <v>0</v>
      </c>
      <c r="K48" s="18" t="s">
        <v>11</v>
      </c>
      <c r="L48" s="2" t="s">
        <v>12</v>
      </c>
    </row>
    <row r="49" spans="2:12" x14ac:dyDescent="0.25">
      <c r="B49" s="16">
        <v>46105</v>
      </c>
      <c r="C49" s="17">
        <v>2080</v>
      </c>
      <c r="D49" s="17">
        <v>2</v>
      </c>
      <c r="E49" s="18">
        <v>235</v>
      </c>
      <c r="F49" s="19">
        <v>213.12</v>
      </c>
      <c r="G49" s="20">
        <v>46127</v>
      </c>
      <c r="H49" s="20">
        <v>46127</v>
      </c>
      <c r="I49" s="18">
        <f t="shared" si="0"/>
        <v>0</v>
      </c>
      <c r="J49" s="18">
        <f t="shared" si="1"/>
        <v>0</v>
      </c>
      <c r="K49" s="18" t="s">
        <v>11</v>
      </c>
      <c r="L49" s="2" t="s">
        <v>12</v>
      </c>
    </row>
    <row r="50" spans="2:12" x14ac:dyDescent="0.25">
      <c r="B50" s="16">
        <v>46105</v>
      </c>
      <c r="C50" s="17">
        <v>2080</v>
      </c>
      <c r="D50" s="17">
        <v>2</v>
      </c>
      <c r="E50" s="18">
        <v>236</v>
      </c>
      <c r="F50" s="19">
        <v>327.77</v>
      </c>
      <c r="G50" s="20">
        <v>46127</v>
      </c>
      <c r="H50" s="20">
        <v>46127</v>
      </c>
      <c r="I50" s="18">
        <f t="shared" si="0"/>
        <v>0</v>
      </c>
      <c r="J50" s="18">
        <f t="shared" si="1"/>
        <v>0</v>
      </c>
      <c r="K50" s="18" t="s">
        <v>11</v>
      </c>
      <c r="L50" s="2" t="s">
        <v>12</v>
      </c>
    </row>
    <row r="51" spans="2:12" x14ac:dyDescent="0.25">
      <c r="B51" s="16">
        <v>46105</v>
      </c>
      <c r="C51" s="17">
        <v>2080</v>
      </c>
      <c r="D51" s="17">
        <v>2</v>
      </c>
      <c r="E51" s="18">
        <v>237</v>
      </c>
      <c r="F51" s="19">
        <v>131.13</v>
      </c>
      <c r="G51" s="20">
        <v>46127</v>
      </c>
      <c r="H51" s="20">
        <v>46127</v>
      </c>
      <c r="I51" s="18">
        <f t="shared" si="0"/>
        <v>0</v>
      </c>
      <c r="J51" s="18">
        <f t="shared" si="1"/>
        <v>0</v>
      </c>
      <c r="K51" s="18" t="s">
        <v>11</v>
      </c>
      <c r="L51" s="2" t="s">
        <v>12</v>
      </c>
    </row>
    <row r="52" spans="2:12" x14ac:dyDescent="0.25">
      <c r="B52" s="16">
        <v>46105</v>
      </c>
      <c r="C52" s="17">
        <v>2080</v>
      </c>
      <c r="D52" s="17">
        <v>2</v>
      </c>
      <c r="E52" s="18">
        <v>238</v>
      </c>
      <c r="F52" s="19">
        <v>166.35</v>
      </c>
      <c r="G52" s="20">
        <v>46127</v>
      </c>
      <c r="H52" s="20">
        <v>46127</v>
      </c>
      <c r="I52" s="18">
        <f t="shared" si="0"/>
        <v>0</v>
      </c>
      <c r="J52" s="18">
        <f t="shared" si="1"/>
        <v>0</v>
      </c>
      <c r="K52" s="18" t="s">
        <v>11</v>
      </c>
      <c r="L52" s="2" t="s">
        <v>12</v>
      </c>
    </row>
    <row r="53" spans="2:12" x14ac:dyDescent="0.25">
      <c r="B53" s="16">
        <v>46105</v>
      </c>
      <c r="C53" s="17">
        <v>2080</v>
      </c>
      <c r="D53" s="17">
        <v>2</v>
      </c>
      <c r="E53" s="18">
        <v>239</v>
      </c>
      <c r="F53" s="19">
        <v>42</v>
      </c>
      <c r="G53" s="20">
        <v>46127</v>
      </c>
      <c r="H53" s="20">
        <v>46127</v>
      </c>
      <c r="I53" s="18">
        <f t="shared" si="0"/>
        <v>0</v>
      </c>
      <c r="J53" s="18">
        <f t="shared" si="1"/>
        <v>0</v>
      </c>
      <c r="K53" s="18" t="s">
        <v>11</v>
      </c>
      <c r="L53" s="2" t="s">
        <v>12</v>
      </c>
    </row>
    <row r="54" spans="2:12" x14ac:dyDescent="0.25">
      <c r="B54" s="16">
        <v>46105</v>
      </c>
      <c r="C54" s="17">
        <v>2080</v>
      </c>
      <c r="D54" s="17">
        <v>2</v>
      </c>
      <c r="E54" s="18">
        <v>240</v>
      </c>
      <c r="F54" s="19">
        <v>45</v>
      </c>
      <c r="G54" s="20">
        <v>46127</v>
      </c>
      <c r="H54" s="20">
        <v>46127</v>
      </c>
      <c r="I54" s="18">
        <f t="shared" si="0"/>
        <v>0</v>
      </c>
      <c r="J54" s="18">
        <f t="shared" si="1"/>
        <v>0</v>
      </c>
      <c r="K54" s="18" t="s">
        <v>11</v>
      </c>
      <c r="L54" s="2" t="s">
        <v>12</v>
      </c>
    </row>
    <row r="55" spans="2:12" x14ac:dyDescent="0.25">
      <c r="B55" s="16">
        <v>46105</v>
      </c>
      <c r="C55" s="17">
        <v>2080</v>
      </c>
      <c r="D55" s="17">
        <v>2</v>
      </c>
      <c r="E55" s="18">
        <v>241</v>
      </c>
      <c r="F55" s="19">
        <v>156.88</v>
      </c>
      <c r="G55" s="20">
        <v>46127</v>
      </c>
      <c r="H55" s="20">
        <v>46127</v>
      </c>
      <c r="I55" s="18">
        <f t="shared" si="0"/>
        <v>0</v>
      </c>
      <c r="J55" s="18">
        <f t="shared" si="1"/>
        <v>0</v>
      </c>
      <c r="K55" s="18" t="s">
        <v>11</v>
      </c>
      <c r="L55" s="2" t="s">
        <v>12</v>
      </c>
    </row>
    <row r="56" spans="2:12" x14ac:dyDescent="0.25">
      <c r="B56" s="16">
        <v>46105</v>
      </c>
      <c r="C56" s="17">
        <v>2080</v>
      </c>
      <c r="D56" s="17">
        <v>2</v>
      </c>
      <c r="E56" s="18">
        <v>242</v>
      </c>
      <c r="F56" s="19">
        <v>108.22</v>
      </c>
      <c r="G56" s="20">
        <v>46127</v>
      </c>
      <c r="H56" s="20">
        <v>46127</v>
      </c>
      <c r="I56" s="18">
        <f t="shared" si="0"/>
        <v>0</v>
      </c>
      <c r="J56" s="18">
        <f t="shared" si="1"/>
        <v>0</v>
      </c>
      <c r="K56" s="18" t="s">
        <v>11</v>
      </c>
      <c r="L56" s="2" t="s">
        <v>12</v>
      </c>
    </row>
    <row r="57" spans="2:12" x14ac:dyDescent="0.25">
      <c r="B57" s="16">
        <v>46105</v>
      </c>
      <c r="C57" s="17">
        <v>2080</v>
      </c>
      <c r="D57" s="17">
        <v>2</v>
      </c>
      <c r="E57" s="18">
        <v>243</v>
      </c>
      <c r="F57" s="19">
        <v>104.88</v>
      </c>
      <c r="G57" s="20">
        <v>46127</v>
      </c>
      <c r="H57" s="20">
        <v>46127</v>
      </c>
      <c r="I57" s="18">
        <f t="shared" si="0"/>
        <v>0</v>
      </c>
      <c r="J57" s="18">
        <f t="shared" si="1"/>
        <v>0</v>
      </c>
      <c r="K57" s="18" t="s">
        <v>11</v>
      </c>
      <c r="L57" s="2" t="s">
        <v>12</v>
      </c>
    </row>
    <row r="58" spans="2:12" x14ac:dyDescent="0.25">
      <c r="B58" s="16">
        <v>46105</v>
      </c>
      <c r="C58" s="17">
        <v>2080</v>
      </c>
      <c r="D58" s="17">
        <v>2</v>
      </c>
      <c r="E58" s="18">
        <v>244</v>
      </c>
      <c r="F58" s="19">
        <v>711.54</v>
      </c>
      <c r="G58" s="20">
        <v>46127</v>
      </c>
      <c r="H58" s="20">
        <v>46127</v>
      </c>
      <c r="I58" s="18">
        <f t="shared" si="0"/>
        <v>0</v>
      </c>
      <c r="J58" s="18">
        <f t="shared" si="1"/>
        <v>0</v>
      </c>
      <c r="K58" s="18" t="s">
        <v>11</v>
      </c>
      <c r="L58" s="2" t="s">
        <v>12</v>
      </c>
    </row>
    <row r="59" spans="2:12" x14ac:dyDescent="0.25">
      <c r="B59" s="16">
        <v>46105</v>
      </c>
      <c r="C59" s="17">
        <v>2080</v>
      </c>
      <c r="D59" s="17">
        <v>2</v>
      </c>
      <c r="E59" s="18">
        <v>245</v>
      </c>
      <c r="F59" s="19">
        <v>717.16</v>
      </c>
      <c r="G59" s="20">
        <v>46127</v>
      </c>
      <c r="H59" s="20">
        <v>46127</v>
      </c>
      <c r="I59" s="18">
        <f t="shared" si="0"/>
        <v>0</v>
      </c>
      <c r="J59" s="18">
        <f t="shared" si="1"/>
        <v>0</v>
      </c>
      <c r="K59" s="18" t="s">
        <v>11</v>
      </c>
      <c r="L59" s="2" t="s">
        <v>12</v>
      </c>
    </row>
    <row r="60" spans="2:12" x14ac:dyDescent="0.25">
      <c r="B60" s="16">
        <v>46105</v>
      </c>
      <c r="C60" s="17">
        <v>1431</v>
      </c>
      <c r="D60" s="17">
        <v>2</v>
      </c>
      <c r="E60" s="18">
        <v>247</v>
      </c>
      <c r="F60" s="19">
        <v>1280.6500000000001</v>
      </c>
      <c r="G60" s="20">
        <v>46131</v>
      </c>
      <c r="H60" s="20">
        <v>46129</v>
      </c>
      <c r="I60" s="18">
        <f t="shared" si="0"/>
        <v>-2</v>
      </c>
      <c r="J60" s="18">
        <f t="shared" si="1"/>
        <v>-2561.3000000000002</v>
      </c>
      <c r="K60" s="18" t="s">
        <v>11</v>
      </c>
      <c r="L60" s="8" t="s">
        <v>18</v>
      </c>
    </row>
    <row r="61" spans="2:12" x14ac:dyDescent="0.25">
      <c r="B61" s="16">
        <v>46105</v>
      </c>
      <c r="C61" s="17">
        <v>804</v>
      </c>
      <c r="D61" s="17">
        <v>2</v>
      </c>
      <c r="E61" s="18">
        <v>248</v>
      </c>
      <c r="F61" s="19">
        <v>914.55</v>
      </c>
      <c r="G61" s="20">
        <v>46131</v>
      </c>
      <c r="H61" s="20">
        <v>46129</v>
      </c>
      <c r="I61" s="18">
        <f t="shared" si="0"/>
        <v>-2</v>
      </c>
      <c r="J61" s="18">
        <f t="shared" si="1"/>
        <v>-1829.1</v>
      </c>
      <c r="K61" s="18" t="s">
        <v>11</v>
      </c>
      <c r="L61" s="4" t="s">
        <v>13</v>
      </c>
    </row>
    <row r="62" spans="2:12" x14ac:dyDescent="0.25">
      <c r="B62" s="16">
        <v>46105</v>
      </c>
      <c r="C62" s="17">
        <v>2262</v>
      </c>
      <c r="D62" s="17">
        <v>2</v>
      </c>
      <c r="E62" s="18">
        <v>251</v>
      </c>
      <c r="F62" s="19">
        <v>100</v>
      </c>
      <c r="G62" s="20">
        <v>46128</v>
      </c>
      <c r="H62" s="20">
        <v>46127</v>
      </c>
      <c r="I62" s="18">
        <f t="shared" si="0"/>
        <v>-1</v>
      </c>
      <c r="J62" s="18">
        <f t="shared" si="1"/>
        <v>-100</v>
      </c>
      <c r="K62" s="18" t="s">
        <v>11</v>
      </c>
      <c r="L62" s="2" t="s">
        <v>12</v>
      </c>
    </row>
    <row r="63" spans="2:12" x14ac:dyDescent="0.25">
      <c r="B63" s="16">
        <v>46105</v>
      </c>
      <c r="C63" s="17">
        <v>257</v>
      </c>
      <c r="D63" s="17">
        <v>2</v>
      </c>
      <c r="E63" s="18">
        <v>252</v>
      </c>
      <c r="F63" s="19">
        <v>50</v>
      </c>
      <c r="G63" s="20">
        <v>46129</v>
      </c>
      <c r="H63" s="20">
        <v>46127</v>
      </c>
      <c r="I63" s="18">
        <f t="shared" si="0"/>
        <v>-2</v>
      </c>
      <c r="J63" s="18">
        <f t="shared" si="1"/>
        <v>-100</v>
      </c>
      <c r="K63" s="18" t="s">
        <v>11</v>
      </c>
      <c r="L63" s="2" t="s">
        <v>12</v>
      </c>
    </row>
    <row r="64" spans="2:12" x14ac:dyDescent="0.25">
      <c r="B64" s="16">
        <v>46105</v>
      </c>
      <c r="C64" s="17">
        <v>2239</v>
      </c>
      <c r="D64" s="17">
        <v>2</v>
      </c>
      <c r="E64" s="18">
        <v>253</v>
      </c>
      <c r="F64" s="19">
        <v>38159.019999999997</v>
      </c>
      <c r="G64" s="20">
        <v>46131</v>
      </c>
      <c r="H64" s="20">
        <v>46127</v>
      </c>
      <c r="I64" s="18">
        <f t="shared" si="0"/>
        <v>-4</v>
      </c>
      <c r="J64" s="18">
        <f t="shared" si="1"/>
        <v>-152636.07999999999</v>
      </c>
      <c r="K64" s="18" t="s">
        <v>11</v>
      </c>
      <c r="L64" s="2" t="s">
        <v>12</v>
      </c>
    </row>
    <row r="65" spans="2:12" x14ac:dyDescent="0.25">
      <c r="B65" s="16">
        <v>46105</v>
      </c>
      <c r="C65" s="17">
        <v>1360</v>
      </c>
      <c r="D65" s="17">
        <v>2</v>
      </c>
      <c r="E65" s="18">
        <v>254</v>
      </c>
      <c r="F65" s="19">
        <v>7209.4</v>
      </c>
      <c r="G65" s="20">
        <v>46132</v>
      </c>
      <c r="H65" s="20">
        <v>46128</v>
      </c>
      <c r="I65" s="18">
        <f t="shared" si="0"/>
        <v>-4</v>
      </c>
      <c r="J65" s="18">
        <f t="shared" si="1"/>
        <v>-28837.599999999999</v>
      </c>
      <c r="K65" s="18" t="s">
        <v>11</v>
      </c>
      <c r="L65" s="2" t="s">
        <v>12</v>
      </c>
    </row>
    <row r="66" spans="2:12" x14ac:dyDescent="0.25">
      <c r="B66" s="16">
        <v>46105</v>
      </c>
      <c r="C66" s="17">
        <v>1360</v>
      </c>
      <c r="D66" s="17">
        <v>2</v>
      </c>
      <c r="E66" s="18">
        <v>255</v>
      </c>
      <c r="F66" s="19">
        <v>2946.91</v>
      </c>
      <c r="G66" s="20">
        <v>46132</v>
      </c>
      <c r="H66" s="20">
        <v>46128</v>
      </c>
      <c r="I66" s="18">
        <f t="shared" si="0"/>
        <v>-4</v>
      </c>
      <c r="J66" s="18">
        <f t="shared" si="1"/>
        <v>-11787.64</v>
      </c>
      <c r="K66" s="18" t="s">
        <v>11</v>
      </c>
      <c r="L66" s="2" t="s">
        <v>12</v>
      </c>
    </row>
    <row r="67" spans="2:12" x14ac:dyDescent="0.25">
      <c r="B67" s="16">
        <v>46105</v>
      </c>
      <c r="C67" s="17">
        <v>2196</v>
      </c>
      <c r="D67" s="17">
        <v>1</v>
      </c>
      <c r="E67" s="18">
        <v>256</v>
      </c>
      <c r="F67" s="19">
        <v>60961.49</v>
      </c>
      <c r="G67" s="20">
        <v>46129</v>
      </c>
      <c r="H67" s="20">
        <v>46127</v>
      </c>
      <c r="I67" s="18">
        <f t="shared" si="0"/>
        <v>-2</v>
      </c>
      <c r="J67" s="18">
        <f t="shared" si="1"/>
        <v>-121922.98</v>
      </c>
      <c r="K67" s="18" t="s">
        <v>11</v>
      </c>
      <c r="L67" s="2" t="s">
        <v>12</v>
      </c>
    </row>
    <row r="68" spans="2:12" x14ac:dyDescent="0.25">
      <c r="B68" s="16">
        <v>46105</v>
      </c>
      <c r="C68" s="17">
        <v>22</v>
      </c>
      <c r="D68" s="17">
        <v>2</v>
      </c>
      <c r="E68" s="18">
        <v>257</v>
      </c>
      <c r="F68" s="19">
        <v>29936.16</v>
      </c>
      <c r="G68" s="20">
        <v>46135</v>
      </c>
      <c r="H68" s="20">
        <v>46136</v>
      </c>
      <c r="I68" s="18">
        <f t="shared" si="0"/>
        <v>1</v>
      </c>
      <c r="J68" s="18">
        <f t="shared" si="1"/>
        <v>29936.16</v>
      </c>
      <c r="K68" s="18" t="s">
        <v>11</v>
      </c>
      <c r="L68" s="2" t="s">
        <v>12</v>
      </c>
    </row>
    <row r="69" spans="2:12" x14ac:dyDescent="0.25">
      <c r="B69" s="16">
        <v>46105</v>
      </c>
      <c r="C69" s="17">
        <v>1721</v>
      </c>
      <c r="D69" s="17">
        <v>2</v>
      </c>
      <c r="E69" s="18" t="s">
        <v>24</v>
      </c>
      <c r="F69" s="19">
        <v>1316</v>
      </c>
      <c r="G69" s="20">
        <v>46135</v>
      </c>
      <c r="H69" s="20">
        <v>46140</v>
      </c>
      <c r="I69" s="18">
        <f t="shared" si="0"/>
        <v>5</v>
      </c>
      <c r="J69" s="18">
        <f t="shared" si="1"/>
        <v>6580</v>
      </c>
      <c r="K69" s="18" t="s">
        <v>11</v>
      </c>
      <c r="L69" s="9" t="s">
        <v>20</v>
      </c>
    </row>
    <row r="70" spans="2:12" x14ac:dyDescent="0.25">
      <c r="B70" s="16">
        <v>46112</v>
      </c>
      <c r="C70" s="17">
        <v>2101</v>
      </c>
      <c r="D70" s="17">
        <v>1</v>
      </c>
      <c r="E70" s="18">
        <v>258</v>
      </c>
      <c r="F70" s="19">
        <v>1024.6600000000001</v>
      </c>
      <c r="G70" s="20">
        <v>46142</v>
      </c>
      <c r="H70" s="20">
        <v>46136</v>
      </c>
      <c r="I70" s="18">
        <f t="shared" si="0"/>
        <v>-6</v>
      </c>
      <c r="J70" s="18">
        <f t="shared" si="1"/>
        <v>-6147.9600000000009</v>
      </c>
      <c r="K70" s="18" t="s">
        <v>11</v>
      </c>
      <c r="L70" s="8" t="s">
        <v>18</v>
      </c>
    </row>
    <row r="71" spans="2:12" x14ac:dyDescent="0.25">
      <c r="B71" s="16">
        <v>46112</v>
      </c>
      <c r="C71" s="17">
        <v>367</v>
      </c>
      <c r="D71" s="17">
        <v>2</v>
      </c>
      <c r="E71" s="18">
        <v>259</v>
      </c>
      <c r="F71" s="19">
        <v>150</v>
      </c>
      <c r="G71" s="20">
        <v>46141</v>
      </c>
      <c r="H71" s="20">
        <v>46136</v>
      </c>
      <c r="I71" s="18">
        <f t="shared" si="0"/>
        <v>-5</v>
      </c>
      <c r="J71" s="18">
        <f t="shared" si="1"/>
        <v>-750</v>
      </c>
      <c r="K71" s="18" t="s">
        <v>11</v>
      </c>
      <c r="L71" s="2" t="s">
        <v>12</v>
      </c>
    </row>
    <row r="72" spans="2:12" x14ac:dyDescent="0.25">
      <c r="B72" s="16">
        <v>46112</v>
      </c>
      <c r="C72" s="17">
        <v>2264</v>
      </c>
      <c r="D72" s="17">
        <v>1</v>
      </c>
      <c r="E72" s="18">
        <v>263</v>
      </c>
      <c r="F72" s="19">
        <v>650</v>
      </c>
      <c r="G72" s="20">
        <v>46139</v>
      </c>
      <c r="H72" s="20">
        <v>46140</v>
      </c>
      <c r="I72" s="18">
        <f t="shared" si="0"/>
        <v>1</v>
      </c>
      <c r="J72" s="18">
        <f t="shared" si="1"/>
        <v>650</v>
      </c>
      <c r="K72" s="18" t="s">
        <v>11</v>
      </c>
      <c r="L72" s="2" t="s">
        <v>12</v>
      </c>
    </row>
    <row r="73" spans="2:12" x14ac:dyDescent="0.25">
      <c r="B73" s="16">
        <v>46112</v>
      </c>
      <c r="C73" s="17">
        <v>83</v>
      </c>
      <c r="D73" s="17">
        <v>2</v>
      </c>
      <c r="E73" s="18">
        <v>264</v>
      </c>
      <c r="F73" s="19">
        <v>450</v>
      </c>
      <c r="G73" s="20">
        <v>46142</v>
      </c>
      <c r="H73" s="20">
        <v>46140</v>
      </c>
      <c r="I73" s="18">
        <f t="shared" si="0"/>
        <v>-2</v>
      </c>
      <c r="J73" s="18">
        <f t="shared" si="1"/>
        <v>-900</v>
      </c>
      <c r="K73" s="18" t="s">
        <v>11</v>
      </c>
      <c r="L73" s="2" t="s">
        <v>12</v>
      </c>
    </row>
    <row r="74" spans="2:12" x14ac:dyDescent="0.25">
      <c r="B74" s="16">
        <v>46112</v>
      </c>
      <c r="C74" s="17">
        <v>1994</v>
      </c>
      <c r="D74" s="17">
        <v>2</v>
      </c>
      <c r="E74" s="18">
        <v>265</v>
      </c>
      <c r="F74" s="19">
        <v>4959.2299999999996</v>
      </c>
      <c r="G74" s="20">
        <v>46141</v>
      </c>
      <c r="H74" s="20">
        <v>46140</v>
      </c>
      <c r="I74" s="18">
        <f t="shared" ref="I74:I137" si="2">H74-G74</f>
        <v>-1</v>
      </c>
      <c r="J74" s="18">
        <f t="shared" ref="J74:J137" si="3">I74*F74</f>
        <v>-4959.2299999999996</v>
      </c>
      <c r="K74" s="18" t="s">
        <v>11</v>
      </c>
      <c r="L74" s="2" t="s">
        <v>12</v>
      </c>
    </row>
    <row r="75" spans="2:12" x14ac:dyDescent="0.25">
      <c r="B75" s="16">
        <v>46112</v>
      </c>
      <c r="C75" s="17">
        <v>1837</v>
      </c>
      <c r="D75" s="17">
        <v>2</v>
      </c>
      <c r="E75" s="18">
        <v>267</v>
      </c>
      <c r="F75" s="19">
        <v>238</v>
      </c>
      <c r="G75" s="20">
        <v>46135</v>
      </c>
      <c r="H75" s="20">
        <v>46135</v>
      </c>
      <c r="I75" s="18">
        <f t="shared" si="2"/>
        <v>0</v>
      </c>
      <c r="J75" s="18">
        <f t="shared" si="3"/>
        <v>0</v>
      </c>
      <c r="K75" s="18" t="s">
        <v>25</v>
      </c>
      <c r="L75" s="21" t="s">
        <v>26</v>
      </c>
    </row>
    <row r="76" spans="2:12" x14ac:dyDescent="0.25">
      <c r="B76" s="16">
        <v>46112</v>
      </c>
      <c r="C76" s="17">
        <v>2264</v>
      </c>
      <c r="D76" s="17">
        <v>1</v>
      </c>
      <c r="E76" s="18" t="s">
        <v>27</v>
      </c>
      <c r="F76" s="19">
        <v>480</v>
      </c>
      <c r="G76" s="20">
        <v>46139</v>
      </c>
      <c r="H76" s="20">
        <v>46140</v>
      </c>
      <c r="I76" s="18">
        <f t="shared" si="2"/>
        <v>1</v>
      </c>
      <c r="J76" s="18">
        <f t="shared" si="3"/>
        <v>480</v>
      </c>
      <c r="K76" s="18" t="s">
        <v>11</v>
      </c>
      <c r="L76" s="9" t="s">
        <v>20</v>
      </c>
    </row>
    <row r="77" spans="2:12" x14ac:dyDescent="0.25">
      <c r="B77" s="16">
        <v>46119</v>
      </c>
      <c r="C77" s="17">
        <v>2183</v>
      </c>
      <c r="D77" s="17">
        <v>1</v>
      </c>
      <c r="E77" s="18">
        <v>268</v>
      </c>
      <c r="F77" s="19">
        <v>3134.36</v>
      </c>
      <c r="G77" s="20">
        <v>46144</v>
      </c>
      <c r="H77" s="20">
        <v>46121</v>
      </c>
      <c r="I77" s="18">
        <f t="shared" si="2"/>
        <v>-23</v>
      </c>
      <c r="J77" s="18">
        <f t="shared" si="3"/>
        <v>-72090.28</v>
      </c>
      <c r="K77" s="18" t="s">
        <v>11</v>
      </c>
      <c r="L77" s="6" t="s">
        <v>16</v>
      </c>
    </row>
    <row r="78" spans="2:12" x14ac:dyDescent="0.25">
      <c r="B78" s="16">
        <v>46120</v>
      </c>
      <c r="C78" s="17">
        <v>1951</v>
      </c>
      <c r="D78" s="17">
        <v>2</v>
      </c>
      <c r="E78" s="18">
        <v>271</v>
      </c>
      <c r="F78" s="19">
        <v>26835.02</v>
      </c>
      <c r="G78" s="20">
        <v>46142</v>
      </c>
      <c r="H78" s="20">
        <v>46140</v>
      </c>
      <c r="I78" s="18">
        <f t="shared" si="2"/>
        <v>-2</v>
      </c>
      <c r="J78" s="18">
        <f t="shared" si="3"/>
        <v>-53670.04</v>
      </c>
      <c r="K78" s="18" t="s">
        <v>11</v>
      </c>
      <c r="L78" s="2" t="s">
        <v>12</v>
      </c>
    </row>
    <row r="79" spans="2:12" x14ac:dyDescent="0.25">
      <c r="B79" s="16">
        <v>46120</v>
      </c>
      <c r="C79" s="17">
        <v>538</v>
      </c>
      <c r="D79" s="17">
        <v>2</v>
      </c>
      <c r="E79" s="18">
        <v>272</v>
      </c>
      <c r="F79" s="19">
        <v>6501.73</v>
      </c>
      <c r="G79" s="20">
        <v>46145</v>
      </c>
      <c r="H79" s="20">
        <v>46149</v>
      </c>
      <c r="I79" s="18">
        <f t="shared" si="2"/>
        <v>4</v>
      </c>
      <c r="J79" s="18">
        <f t="shared" si="3"/>
        <v>26006.92</v>
      </c>
      <c r="K79" s="18" t="s">
        <v>11</v>
      </c>
      <c r="L79" s="2" t="s">
        <v>12</v>
      </c>
    </row>
    <row r="80" spans="2:12" x14ac:dyDescent="0.25">
      <c r="B80" s="16">
        <v>46120</v>
      </c>
      <c r="C80" s="17">
        <v>538</v>
      </c>
      <c r="D80" s="17">
        <v>2</v>
      </c>
      <c r="E80" s="18">
        <v>273</v>
      </c>
      <c r="F80" s="19">
        <v>33560.89</v>
      </c>
      <c r="G80" s="20">
        <v>46145</v>
      </c>
      <c r="H80" s="20">
        <v>46149</v>
      </c>
      <c r="I80" s="18">
        <f t="shared" si="2"/>
        <v>4</v>
      </c>
      <c r="J80" s="18">
        <f t="shared" si="3"/>
        <v>134243.56</v>
      </c>
      <c r="K80" s="18" t="s">
        <v>11</v>
      </c>
      <c r="L80" s="2" t="s">
        <v>12</v>
      </c>
    </row>
    <row r="81" spans="2:12" x14ac:dyDescent="0.25">
      <c r="B81" s="16">
        <v>46120</v>
      </c>
      <c r="C81" s="17">
        <v>70</v>
      </c>
      <c r="D81" s="17">
        <v>2</v>
      </c>
      <c r="E81" s="18">
        <v>274</v>
      </c>
      <c r="F81" s="19">
        <v>18618.810000000001</v>
      </c>
      <c r="G81" s="20">
        <v>46142</v>
      </c>
      <c r="H81" s="20">
        <v>46140</v>
      </c>
      <c r="I81" s="18">
        <f t="shared" si="2"/>
        <v>-2</v>
      </c>
      <c r="J81" s="18">
        <f t="shared" si="3"/>
        <v>-37237.620000000003</v>
      </c>
      <c r="K81" s="18" t="s">
        <v>11</v>
      </c>
      <c r="L81" s="2" t="s">
        <v>12</v>
      </c>
    </row>
    <row r="82" spans="2:12" x14ac:dyDescent="0.25">
      <c r="B82" s="16">
        <v>46120</v>
      </c>
      <c r="C82" s="17">
        <v>1424</v>
      </c>
      <c r="D82" s="17">
        <v>2</v>
      </c>
      <c r="E82" s="18">
        <v>275</v>
      </c>
      <c r="F82" s="19">
        <v>18838.91</v>
      </c>
      <c r="G82" s="20">
        <v>46143</v>
      </c>
      <c r="H82" s="20">
        <v>46140</v>
      </c>
      <c r="I82" s="18">
        <f t="shared" si="2"/>
        <v>-3</v>
      </c>
      <c r="J82" s="18">
        <f t="shared" si="3"/>
        <v>-56516.729999999996</v>
      </c>
      <c r="K82" s="18" t="s">
        <v>11</v>
      </c>
      <c r="L82" s="2" t="s">
        <v>12</v>
      </c>
    </row>
    <row r="83" spans="2:12" x14ac:dyDescent="0.25">
      <c r="B83" s="16">
        <v>46120</v>
      </c>
      <c r="C83" s="17">
        <v>732</v>
      </c>
      <c r="D83" s="17">
        <v>2</v>
      </c>
      <c r="E83" s="18">
        <v>276</v>
      </c>
      <c r="F83" s="19">
        <v>3724.4</v>
      </c>
      <c r="G83" s="20">
        <v>46142</v>
      </c>
      <c r="H83" s="20">
        <v>46140</v>
      </c>
      <c r="I83" s="18">
        <f t="shared" si="2"/>
        <v>-2</v>
      </c>
      <c r="J83" s="18">
        <f t="shared" si="3"/>
        <v>-7448.8</v>
      </c>
      <c r="K83" s="18" t="s">
        <v>11</v>
      </c>
      <c r="L83" s="2" t="s">
        <v>12</v>
      </c>
    </row>
    <row r="84" spans="2:12" x14ac:dyDescent="0.25">
      <c r="B84" s="16">
        <v>46120</v>
      </c>
      <c r="C84" s="17">
        <v>1952</v>
      </c>
      <c r="D84" s="17">
        <v>2</v>
      </c>
      <c r="E84" s="18">
        <v>277</v>
      </c>
      <c r="F84" s="19">
        <v>9.8800000000000008</v>
      </c>
      <c r="G84" s="20">
        <v>46122</v>
      </c>
      <c r="H84" s="20">
        <v>46122</v>
      </c>
      <c r="I84" s="18">
        <f t="shared" si="2"/>
        <v>0</v>
      </c>
      <c r="J84" s="18">
        <f t="shared" si="3"/>
        <v>0</v>
      </c>
      <c r="K84" s="18" t="s">
        <v>11</v>
      </c>
      <c r="L84" s="6" t="s">
        <v>16</v>
      </c>
    </row>
    <row r="85" spans="2:12" x14ac:dyDescent="0.25">
      <c r="B85" s="16">
        <v>46120</v>
      </c>
      <c r="C85" s="17">
        <v>180</v>
      </c>
      <c r="D85" s="17">
        <v>2</v>
      </c>
      <c r="E85" s="18">
        <v>279</v>
      </c>
      <c r="F85" s="19">
        <v>316.89999999999998</v>
      </c>
      <c r="G85" s="20">
        <v>46173</v>
      </c>
      <c r="H85" s="20">
        <v>46168</v>
      </c>
      <c r="I85" s="18">
        <f t="shared" si="2"/>
        <v>-5</v>
      </c>
      <c r="J85" s="18">
        <f t="shared" si="3"/>
        <v>-1584.5</v>
      </c>
      <c r="K85" s="18" t="s">
        <v>11</v>
      </c>
      <c r="L85" s="7" t="s">
        <v>17</v>
      </c>
    </row>
    <row r="86" spans="2:12" x14ac:dyDescent="0.25">
      <c r="B86" s="16">
        <v>46120</v>
      </c>
      <c r="C86" s="17">
        <v>366</v>
      </c>
      <c r="D86" s="17">
        <v>2</v>
      </c>
      <c r="E86" s="18">
        <v>280</v>
      </c>
      <c r="F86" s="19">
        <v>546</v>
      </c>
      <c r="G86" s="20">
        <v>46142</v>
      </c>
      <c r="H86" s="20">
        <v>46136</v>
      </c>
      <c r="I86" s="18">
        <f t="shared" si="2"/>
        <v>-6</v>
      </c>
      <c r="J86" s="18">
        <f t="shared" si="3"/>
        <v>-3276</v>
      </c>
      <c r="K86" s="18" t="s">
        <v>11</v>
      </c>
      <c r="L86" s="10" t="s">
        <v>21</v>
      </c>
    </row>
    <row r="87" spans="2:12" x14ac:dyDescent="0.25">
      <c r="B87" s="16">
        <v>46120</v>
      </c>
      <c r="C87" s="17">
        <v>1600</v>
      </c>
      <c r="D87" s="17">
        <v>2</v>
      </c>
      <c r="E87" s="18">
        <v>281</v>
      </c>
      <c r="F87" s="19">
        <v>19.38</v>
      </c>
      <c r="G87" s="20">
        <v>46127</v>
      </c>
      <c r="H87" s="20">
        <v>46127</v>
      </c>
      <c r="I87" s="18">
        <f t="shared" si="2"/>
        <v>0</v>
      </c>
      <c r="J87" s="18">
        <f t="shared" si="3"/>
        <v>0</v>
      </c>
      <c r="K87" s="18" t="s">
        <v>11</v>
      </c>
      <c r="L87" s="11" t="s">
        <v>22</v>
      </c>
    </row>
    <row r="88" spans="2:12" x14ac:dyDescent="0.25">
      <c r="B88" s="16">
        <v>46120</v>
      </c>
      <c r="C88" s="17">
        <v>1600</v>
      </c>
      <c r="D88" s="17">
        <v>2</v>
      </c>
      <c r="E88" s="18">
        <v>282</v>
      </c>
      <c r="F88" s="19">
        <v>19.850000000000001</v>
      </c>
      <c r="G88" s="20">
        <v>46127</v>
      </c>
      <c r="H88" s="20">
        <v>46127</v>
      </c>
      <c r="I88" s="18">
        <f t="shared" si="2"/>
        <v>0</v>
      </c>
      <c r="J88" s="18">
        <f t="shared" si="3"/>
        <v>0</v>
      </c>
      <c r="K88" s="18" t="s">
        <v>11</v>
      </c>
      <c r="L88" s="11" t="s">
        <v>22</v>
      </c>
    </row>
    <row r="89" spans="2:12" x14ac:dyDescent="0.25">
      <c r="B89" s="16">
        <v>46120</v>
      </c>
      <c r="C89" s="17">
        <v>1428</v>
      </c>
      <c r="D89" s="17">
        <v>2</v>
      </c>
      <c r="E89" s="18">
        <v>283</v>
      </c>
      <c r="F89" s="19">
        <v>622.03</v>
      </c>
      <c r="G89" s="20">
        <v>46145</v>
      </c>
      <c r="H89" s="20">
        <v>46136</v>
      </c>
      <c r="I89" s="18">
        <f t="shared" si="2"/>
        <v>-9</v>
      </c>
      <c r="J89" s="18">
        <f t="shared" si="3"/>
        <v>-5598.2699999999995</v>
      </c>
      <c r="K89" s="18" t="s">
        <v>11</v>
      </c>
      <c r="L89" s="8" t="s">
        <v>18</v>
      </c>
    </row>
    <row r="90" spans="2:12" x14ac:dyDescent="0.25">
      <c r="B90" s="16">
        <v>46120</v>
      </c>
      <c r="C90" s="17">
        <v>804</v>
      </c>
      <c r="D90" s="17">
        <v>2</v>
      </c>
      <c r="E90" s="18">
        <v>284</v>
      </c>
      <c r="F90" s="19">
        <v>1045.2</v>
      </c>
      <c r="G90" s="20">
        <v>46144</v>
      </c>
      <c r="H90" s="20">
        <v>46136</v>
      </c>
      <c r="I90" s="18">
        <f t="shared" si="2"/>
        <v>-8</v>
      </c>
      <c r="J90" s="18">
        <f t="shared" si="3"/>
        <v>-8361.6</v>
      </c>
      <c r="K90" s="18" t="s">
        <v>11</v>
      </c>
      <c r="L90" s="4" t="s">
        <v>13</v>
      </c>
    </row>
    <row r="91" spans="2:12" x14ac:dyDescent="0.25">
      <c r="B91" s="16">
        <v>46120</v>
      </c>
      <c r="C91" s="17">
        <v>884</v>
      </c>
      <c r="D91" s="17">
        <v>2</v>
      </c>
      <c r="E91" s="18">
        <v>285</v>
      </c>
      <c r="F91" s="19">
        <v>986.5</v>
      </c>
      <c r="G91" s="20">
        <v>46142</v>
      </c>
      <c r="H91" s="20">
        <v>46136</v>
      </c>
      <c r="I91" s="18">
        <f t="shared" si="2"/>
        <v>-6</v>
      </c>
      <c r="J91" s="18">
        <f t="shared" si="3"/>
        <v>-5919</v>
      </c>
      <c r="K91" s="18" t="s">
        <v>11</v>
      </c>
      <c r="L91" s="6" t="s">
        <v>16</v>
      </c>
    </row>
    <row r="92" spans="2:12" x14ac:dyDescent="0.25">
      <c r="B92" s="16">
        <v>46120</v>
      </c>
      <c r="C92" s="17">
        <v>12</v>
      </c>
      <c r="D92" s="17">
        <v>2</v>
      </c>
      <c r="E92" s="18">
        <v>286</v>
      </c>
      <c r="F92" s="19">
        <v>40.32</v>
      </c>
      <c r="G92" s="20">
        <v>46142</v>
      </c>
      <c r="H92" s="20">
        <v>46141</v>
      </c>
      <c r="I92" s="18">
        <f t="shared" si="2"/>
        <v>-1</v>
      </c>
      <c r="J92" s="18">
        <f t="shared" si="3"/>
        <v>-40.32</v>
      </c>
      <c r="K92" s="18" t="s">
        <v>11</v>
      </c>
      <c r="L92" s="7" t="s">
        <v>17</v>
      </c>
    </row>
    <row r="93" spans="2:12" x14ac:dyDescent="0.25">
      <c r="B93" s="16">
        <v>46120</v>
      </c>
      <c r="C93" s="17">
        <v>2034</v>
      </c>
      <c r="D93" s="17">
        <v>2</v>
      </c>
      <c r="E93" s="18">
        <v>287</v>
      </c>
      <c r="F93" s="19">
        <v>300</v>
      </c>
      <c r="G93" s="20">
        <v>46149</v>
      </c>
      <c r="H93" s="20">
        <v>46149</v>
      </c>
      <c r="I93" s="18">
        <f t="shared" si="2"/>
        <v>0</v>
      </c>
      <c r="J93" s="18">
        <f t="shared" si="3"/>
        <v>0</v>
      </c>
      <c r="K93" s="18" t="s">
        <v>11</v>
      </c>
      <c r="L93" s="2" t="s">
        <v>12</v>
      </c>
    </row>
    <row r="94" spans="2:12" x14ac:dyDescent="0.25">
      <c r="B94" s="16">
        <v>46120</v>
      </c>
      <c r="C94" s="17">
        <v>2116</v>
      </c>
      <c r="D94" s="17">
        <v>2</v>
      </c>
      <c r="E94" s="18">
        <v>288</v>
      </c>
      <c r="F94" s="19">
        <v>15</v>
      </c>
      <c r="G94" s="20">
        <v>46115</v>
      </c>
      <c r="H94" s="20">
        <v>46115</v>
      </c>
      <c r="I94" s="18">
        <f t="shared" si="2"/>
        <v>0</v>
      </c>
      <c r="J94" s="18">
        <f t="shared" si="3"/>
        <v>0</v>
      </c>
      <c r="K94" s="18" t="s">
        <v>11</v>
      </c>
      <c r="L94" s="6" t="s">
        <v>16</v>
      </c>
    </row>
    <row r="95" spans="2:12" x14ac:dyDescent="0.25">
      <c r="B95" s="16">
        <v>46120</v>
      </c>
      <c r="C95" s="17">
        <v>2115</v>
      </c>
      <c r="D95" s="17">
        <v>2</v>
      </c>
      <c r="E95" s="18">
        <v>289</v>
      </c>
      <c r="F95" s="19">
        <v>66521.55</v>
      </c>
      <c r="G95" s="20">
        <v>46149</v>
      </c>
      <c r="H95" s="20">
        <v>46149</v>
      </c>
      <c r="I95" s="18">
        <f t="shared" si="2"/>
        <v>0</v>
      </c>
      <c r="J95" s="18">
        <f t="shared" si="3"/>
        <v>0</v>
      </c>
      <c r="K95" s="18" t="s">
        <v>11</v>
      </c>
      <c r="L95" s="2" t="s">
        <v>12</v>
      </c>
    </row>
    <row r="96" spans="2:12" x14ac:dyDescent="0.25">
      <c r="B96" s="16">
        <v>46122</v>
      </c>
      <c r="C96" s="17">
        <v>1967</v>
      </c>
      <c r="D96" s="17">
        <v>2</v>
      </c>
      <c r="E96" s="18">
        <v>290</v>
      </c>
      <c r="F96" s="19">
        <v>4062</v>
      </c>
      <c r="G96" s="20">
        <v>46142</v>
      </c>
      <c r="H96" s="20">
        <v>46140</v>
      </c>
      <c r="I96" s="18">
        <f t="shared" si="2"/>
        <v>-2</v>
      </c>
      <c r="J96" s="18">
        <f t="shared" si="3"/>
        <v>-8124</v>
      </c>
      <c r="K96" s="18" t="s">
        <v>11</v>
      </c>
      <c r="L96" s="6" t="s">
        <v>16</v>
      </c>
    </row>
    <row r="97" spans="2:12" x14ac:dyDescent="0.25">
      <c r="B97" s="16">
        <v>46122</v>
      </c>
      <c r="C97" s="17">
        <v>2261</v>
      </c>
      <c r="D97" s="17">
        <v>2</v>
      </c>
      <c r="E97" s="18">
        <v>292</v>
      </c>
      <c r="F97" s="19">
        <v>1075</v>
      </c>
      <c r="G97" s="20">
        <v>46142</v>
      </c>
      <c r="H97" s="20">
        <v>46136</v>
      </c>
      <c r="I97" s="18">
        <f t="shared" si="2"/>
        <v>-6</v>
      </c>
      <c r="J97" s="18">
        <f t="shared" si="3"/>
        <v>-6450</v>
      </c>
      <c r="K97" s="18" t="s">
        <v>11</v>
      </c>
      <c r="L97" s="6" t="s">
        <v>16</v>
      </c>
    </row>
    <row r="98" spans="2:12" x14ac:dyDescent="0.25">
      <c r="B98" s="16">
        <v>46122</v>
      </c>
      <c r="C98" s="17">
        <v>1598</v>
      </c>
      <c r="D98" s="17">
        <v>2</v>
      </c>
      <c r="E98" s="18">
        <v>293</v>
      </c>
      <c r="F98" s="19">
        <v>51.91</v>
      </c>
      <c r="G98" s="20">
        <v>46142</v>
      </c>
      <c r="H98" s="20">
        <v>46141</v>
      </c>
      <c r="I98" s="18">
        <f t="shared" si="2"/>
        <v>-1</v>
      </c>
      <c r="J98" s="18">
        <f t="shared" si="3"/>
        <v>-51.91</v>
      </c>
      <c r="K98" s="18" t="s">
        <v>11</v>
      </c>
      <c r="L98" s="11" t="s">
        <v>22</v>
      </c>
    </row>
    <row r="99" spans="2:12" x14ac:dyDescent="0.25">
      <c r="B99" s="16">
        <v>46122</v>
      </c>
      <c r="C99" s="17">
        <v>779</v>
      </c>
      <c r="D99" s="17">
        <v>2</v>
      </c>
      <c r="E99" s="18">
        <v>294</v>
      </c>
      <c r="F99" s="19">
        <v>448.98</v>
      </c>
      <c r="G99" s="20">
        <v>46142</v>
      </c>
      <c r="H99" s="20">
        <v>46136</v>
      </c>
      <c r="I99" s="18">
        <f t="shared" si="2"/>
        <v>-6</v>
      </c>
      <c r="J99" s="18">
        <f t="shared" si="3"/>
        <v>-2693.88</v>
      </c>
      <c r="K99" s="18" t="s">
        <v>11</v>
      </c>
      <c r="L99" s="12" t="s">
        <v>28</v>
      </c>
    </row>
    <row r="100" spans="2:12" x14ac:dyDescent="0.25">
      <c r="B100" s="16">
        <v>46128</v>
      </c>
      <c r="C100" s="17">
        <v>1656</v>
      </c>
      <c r="D100" s="17">
        <v>2</v>
      </c>
      <c r="E100" s="18">
        <v>295</v>
      </c>
      <c r="F100" s="19">
        <v>130</v>
      </c>
      <c r="G100" s="20">
        <v>46152</v>
      </c>
      <c r="H100" s="20">
        <v>46149</v>
      </c>
      <c r="I100" s="18">
        <f t="shared" si="2"/>
        <v>-3</v>
      </c>
      <c r="J100" s="18">
        <f t="shared" si="3"/>
        <v>-390</v>
      </c>
      <c r="K100" s="18" t="s">
        <v>11</v>
      </c>
      <c r="L100" s="2" t="s">
        <v>12</v>
      </c>
    </row>
    <row r="101" spans="2:12" x14ac:dyDescent="0.25">
      <c r="B101" s="16">
        <v>46128</v>
      </c>
      <c r="C101" s="17">
        <v>764</v>
      </c>
      <c r="D101" s="17">
        <v>2</v>
      </c>
      <c r="E101" s="18">
        <v>296</v>
      </c>
      <c r="F101" s="19">
        <v>120</v>
      </c>
      <c r="G101" s="20">
        <v>46142</v>
      </c>
      <c r="H101" s="20">
        <v>46136</v>
      </c>
      <c r="I101" s="18">
        <f t="shared" si="2"/>
        <v>-6</v>
      </c>
      <c r="J101" s="18">
        <f t="shared" si="3"/>
        <v>-720</v>
      </c>
      <c r="K101" s="18" t="s">
        <v>11</v>
      </c>
      <c r="L101" s="12" t="s">
        <v>28</v>
      </c>
    </row>
    <row r="102" spans="2:12" x14ac:dyDescent="0.25">
      <c r="B102" s="16">
        <v>46128</v>
      </c>
      <c r="C102" s="17">
        <v>91</v>
      </c>
      <c r="D102" s="17">
        <v>2</v>
      </c>
      <c r="E102" s="18">
        <v>297</v>
      </c>
      <c r="F102" s="19">
        <v>175.24</v>
      </c>
      <c r="G102" s="20">
        <v>46141</v>
      </c>
      <c r="H102" s="20">
        <v>46141</v>
      </c>
      <c r="I102" s="18">
        <f t="shared" si="2"/>
        <v>0</v>
      </c>
      <c r="J102" s="18">
        <f t="shared" si="3"/>
        <v>0</v>
      </c>
      <c r="K102" s="18" t="s">
        <v>11</v>
      </c>
      <c r="L102" s="2" t="s">
        <v>12</v>
      </c>
    </row>
    <row r="103" spans="2:12" x14ac:dyDescent="0.25">
      <c r="B103" s="16">
        <v>46128</v>
      </c>
      <c r="C103" s="17">
        <v>91</v>
      </c>
      <c r="D103" s="17">
        <v>2</v>
      </c>
      <c r="E103" s="18">
        <v>298</v>
      </c>
      <c r="F103" s="19">
        <v>876.24</v>
      </c>
      <c r="G103" s="20">
        <v>46139</v>
      </c>
      <c r="H103" s="20">
        <v>46136</v>
      </c>
      <c r="I103" s="18">
        <f t="shared" si="2"/>
        <v>-3</v>
      </c>
      <c r="J103" s="18">
        <f t="shared" si="3"/>
        <v>-2628.7200000000003</v>
      </c>
      <c r="K103" s="18" t="s">
        <v>11</v>
      </c>
      <c r="L103" s="5" t="s">
        <v>15</v>
      </c>
    </row>
    <row r="104" spans="2:12" x14ac:dyDescent="0.25">
      <c r="B104" s="16">
        <v>46128</v>
      </c>
      <c r="C104" s="17">
        <v>1603</v>
      </c>
      <c r="D104" s="17">
        <v>2</v>
      </c>
      <c r="E104" s="18">
        <v>299</v>
      </c>
      <c r="F104" s="19">
        <v>28.31</v>
      </c>
      <c r="G104" s="20">
        <v>46142</v>
      </c>
      <c r="H104" s="20">
        <v>46141</v>
      </c>
      <c r="I104" s="18">
        <f t="shared" si="2"/>
        <v>-1</v>
      </c>
      <c r="J104" s="18">
        <f t="shared" si="3"/>
        <v>-28.31</v>
      </c>
      <c r="K104" s="18" t="s">
        <v>11</v>
      </c>
      <c r="L104" s="11" t="s">
        <v>22</v>
      </c>
    </row>
    <row r="105" spans="2:12" x14ac:dyDescent="0.25">
      <c r="B105" s="16">
        <v>46128</v>
      </c>
      <c r="C105" s="17">
        <v>449</v>
      </c>
      <c r="D105" s="17">
        <v>2</v>
      </c>
      <c r="E105" s="18">
        <v>300</v>
      </c>
      <c r="F105" s="19">
        <v>6111.5</v>
      </c>
      <c r="G105" s="20">
        <v>46152</v>
      </c>
      <c r="H105" s="20">
        <v>46149</v>
      </c>
      <c r="I105" s="18">
        <f t="shared" si="2"/>
        <v>-3</v>
      </c>
      <c r="J105" s="18">
        <f t="shared" si="3"/>
        <v>-18334.5</v>
      </c>
      <c r="K105" s="18" t="s">
        <v>11</v>
      </c>
      <c r="L105" s="2" t="s">
        <v>12</v>
      </c>
    </row>
    <row r="106" spans="2:12" x14ac:dyDescent="0.25">
      <c r="B106" s="16">
        <v>46128</v>
      </c>
      <c r="C106" s="17">
        <v>1891</v>
      </c>
      <c r="D106" s="17">
        <v>2</v>
      </c>
      <c r="E106" s="18">
        <v>301</v>
      </c>
      <c r="F106" s="19">
        <v>87035.42</v>
      </c>
      <c r="G106" s="20">
        <v>46155</v>
      </c>
      <c r="H106" s="20">
        <v>46176</v>
      </c>
      <c r="I106" s="18">
        <f t="shared" si="2"/>
        <v>21</v>
      </c>
      <c r="J106" s="18">
        <f t="shared" si="3"/>
        <v>1827743.82</v>
      </c>
      <c r="K106" s="18" t="s">
        <v>11</v>
      </c>
      <c r="L106" s="2" t="s">
        <v>12</v>
      </c>
    </row>
    <row r="107" spans="2:12" x14ac:dyDescent="0.25">
      <c r="B107" s="16">
        <v>46128</v>
      </c>
      <c r="C107" s="17">
        <v>688</v>
      </c>
      <c r="D107" s="17">
        <v>2</v>
      </c>
      <c r="E107" s="18">
        <v>302</v>
      </c>
      <c r="F107" s="19">
        <v>220.4</v>
      </c>
      <c r="G107" s="20">
        <v>46157</v>
      </c>
      <c r="H107" s="20">
        <v>46155</v>
      </c>
      <c r="I107" s="18">
        <f t="shared" si="2"/>
        <v>-2</v>
      </c>
      <c r="J107" s="18">
        <f t="shared" si="3"/>
        <v>-440.8</v>
      </c>
      <c r="K107" s="18" t="s">
        <v>11</v>
      </c>
      <c r="L107" s="2" t="s">
        <v>12</v>
      </c>
    </row>
    <row r="108" spans="2:12" x14ac:dyDescent="0.25">
      <c r="B108" s="16">
        <v>46128</v>
      </c>
      <c r="C108" s="17">
        <v>2266</v>
      </c>
      <c r="D108" s="17">
        <v>2</v>
      </c>
      <c r="E108" s="18">
        <v>303</v>
      </c>
      <c r="F108" s="19">
        <v>14607</v>
      </c>
      <c r="G108" s="20">
        <v>46142</v>
      </c>
      <c r="H108" s="20">
        <v>46140</v>
      </c>
      <c r="I108" s="18">
        <f t="shared" si="2"/>
        <v>-2</v>
      </c>
      <c r="J108" s="18">
        <f t="shared" si="3"/>
        <v>-29214</v>
      </c>
      <c r="K108" s="18" t="s">
        <v>11</v>
      </c>
      <c r="L108" s="2" t="s">
        <v>12</v>
      </c>
    </row>
    <row r="109" spans="2:12" x14ac:dyDescent="0.25">
      <c r="B109" s="16">
        <v>46128</v>
      </c>
      <c r="C109" s="17">
        <v>1439</v>
      </c>
      <c r="D109" s="17">
        <v>1</v>
      </c>
      <c r="E109" s="18">
        <v>304</v>
      </c>
      <c r="F109" s="19">
        <v>1800</v>
      </c>
      <c r="G109" s="20">
        <v>46156</v>
      </c>
      <c r="H109" s="20">
        <v>46153</v>
      </c>
      <c r="I109" s="18">
        <f t="shared" si="2"/>
        <v>-3</v>
      </c>
      <c r="J109" s="18">
        <f t="shared" si="3"/>
        <v>-5400</v>
      </c>
      <c r="K109" s="18" t="s">
        <v>11</v>
      </c>
      <c r="L109" s="6" t="s">
        <v>16</v>
      </c>
    </row>
    <row r="110" spans="2:12" x14ac:dyDescent="0.25">
      <c r="B110" s="16">
        <v>46128</v>
      </c>
      <c r="C110" s="17">
        <v>2187</v>
      </c>
      <c r="D110" s="17">
        <v>2</v>
      </c>
      <c r="E110" s="18">
        <v>306</v>
      </c>
      <c r="F110" s="19">
        <v>3800</v>
      </c>
      <c r="G110" s="20">
        <v>46152</v>
      </c>
      <c r="H110" s="20">
        <v>46149</v>
      </c>
      <c r="I110" s="18">
        <f t="shared" si="2"/>
        <v>-3</v>
      </c>
      <c r="J110" s="18">
        <f t="shared" si="3"/>
        <v>-11400</v>
      </c>
      <c r="K110" s="18" t="s">
        <v>11</v>
      </c>
      <c r="L110" s="2" t="s">
        <v>12</v>
      </c>
    </row>
    <row r="111" spans="2:12" x14ac:dyDescent="0.25">
      <c r="B111" s="16">
        <v>46128</v>
      </c>
      <c r="C111" s="17">
        <v>2187</v>
      </c>
      <c r="D111" s="17">
        <v>2</v>
      </c>
      <c r="E111" s="18">
        <v>307</v>
      </c>
      <c r="F111" s="19">
        <v>1500</v>
      </c>
      <c r="G111" s="20">
        <v>46152</v>
      </c>
      <c r="H111" s="20">
        <v>46149</v>
      </c>
      <c r="I111" s="18">
        <f t="shared" si="2"/>
        <v>-3</v>
      </c>
      <c r="J111" s="18">
        <f t="shared" si="3"/>
        <v>-4500</v>
      </c>
      <c r="K111" s="18" t="s">
        <v>11</v>
      </c>
      <c r="L111" s="2" t="s">
        <v>12</v>
      </c>
    </row>
    <row r="112" spans="2:12" x14ac:dyDescent="0.25">
      <c r="B112" s="16">
        <v>46128</v>
      </c>
      <c r="C112" s="17">
        <v>574</v>
      </c>
      <c r="D112" s="17">
        <v>2</v>
      </c>
      <c r="E112" s="18">
        <v>308</v>
      </c>
      <c r="F112" s="19">
        <v>1200</v>
      </c>
      <c r="G112" s="20">
        <v>46157</v>
      </c>
      <c r="H112" s="20">
        <v>46155</v>
      </c>
      <c r="I112" s="18">
        <f t="shared" si="2"/>
        <v>-2</v>
      </c>
      <c r="J112" s="18">
        <f t="shared" si="3"/>
        <v>-2400</v>
      </c>
      <c r="K112" s="18" t="s">
        <v>11</v>
      </c>
      <c r="L112" s="2" t="s">
        <v>12</v>
      </c>
    </row>
    <row r="113" spans="2:12" x14ac:dyDescent="0.25">
      <c r="B113" s="16">
        <v>46128</v>
      </c>
      <c r="C113" s="17">
        <v>308</v>
      </c>
      <c r="D113" s="17">
        <v>2</v>
      </c>
      <c r="E113" s="18">
        <v>309</v>
      </c>
      <c r="F113" s="19">
        <v>3800</v>
      </c>
      <c r="G113" s="20">
        <v>46155</v>
      </c>
      <c r="H113" s="20">
        <v>46153</v>
      </c>
      <c r="I113" s="18">
        <f t="shared" si="2"/>
        <v>-2</v>
      </c>
      <c r="J113" s="18">
        <f t="shared" si="3"/>
        <v>-7600</v>
      </c>
      <c r="K113" s="18" t="s">
        <v>11</v>
      </c>
      <c r="L113" s="2" t="s">
        <v>12</v>
      </c>
    </row>
    <row r="114" spans="2:12" x14ac:dyDescent="0.25">
      <c r="B114" s="16">
        <v>46128</v>
      </c>
      <c r="C114" s="17">
        <v>1360</v>
      </c>
      <c r="D114" s="17">
        <v>2</v>
      </c>
      <c r="E114" s="18">
        <v>310</v>
      </c>
      <c r="F114" s="19">
        <v>14985.28</v>
      </c>
      <c r="G114" s="20">
        <v>46156</v>
      </c>
      <c r="H114" s="20">
        <v>46153</v>
      </c>
      <c r="I114" s="18">
        <f t="shared" si="2"/>
        <v>-3</v>
      </c>
      <c r="J114" s="18">
        <f t="shared" si="3"/>
        <v>-44955.840000000004</v>
      </c>
      <c r="K114" s="18" t="s">
        <v>11</v>
      </c>
      <c r="L114" s="2" t="s">
        <v>12</v>
      </c>
    </row>
    <row r="115" spans="2:12" x14ac:dyDescent="0.25">
      <c r="B115" s="16">
        <v>46128</v>
      </c>
      <c r="C115" s="18">
        <v>2015</v>
      </c>
      <c r="D115" s="17">
        <v>2</v>
      </c>
      <c r="E115" s="18">
        <v>311</v>
      </c>
      <c r="F115" s="19">
        <v>1690</v>
      </c>
      <c r="G115" s="20">
        <v>46142</v>
      </c>
      <c r="H115" s="20">
        <v>46136</v>
      </c>
      <c r="I115" s="18">
        <f t="shared" si="2"/>
        <v>-6</v>
      </c>
      <c r="J115" s="18">
        <f t="shared" si="3"/>
        <v>-10140</v>
      </c>
      <c r="K115" s="18" t="s">
        <v>11</v>
      </c>
      <c r="L115" s="6" t="s">
        <v>16</v>
      </c>
    </row>
    <row r="116" spans="2:12" x14ac:dyDescent="0.25">
      <c r="B116" s="16">
        <v>46128</v>
      </c>
      <c r="C116" s="17">
        <v>1360</v>
      </c>
      <c r="D116" s="17">
        <v>2</v>
      </c>
      <c r="E116" s="18" t="s">
        <v>29</v>
      </c>
      <c r="F116" s="19">
        <v>876.46</v>
      </c>
      <c r="G116" s="20">
        <v>46156</v>
      </c>
      <c r="H116" s="20">
        <v>46153</v>
      </c>
      <c r="I116" s="18">
        <f t="shared" si="2"/>
        <v>-3</v>
      </c>
      <c r="J116" s="18">
        <f t="shared" si="3"/>
        <v>-2629.38</v>
      </c>
      <c r="K116" s="18" t="s">
        <v>11</v>
      </c>
      <c r="L116" s="9" t="s">
        <v>20</v>
      </c>
    </row>
    <row r="117" spans="2:12" x14ac:dyDescent="0.25">
      <c r="B117" s="16">
        <v>46133</v>
      </c>
      <c r="C117" s="17">
        <v>2232</v>
      </c>
      <c r="D117" s="17">
        <v>2</v>
      </c>
      <c r="E117" s="18">
        <v>312</v>
      </c>
      <c r="F117" s="19">
        <v>92244.69</v>
      </c>
      <c r="G117" s="20">
        <v>46158</v>
      </c>
      <c r="H117" s="20">
        <v>46155</v>
      </c>
      <c r="I117" s="18">
        <f t="shared" si="2"/>
        <v>-3</v>
      </c>
      <c r="J117" s="18">
        <f t="shared" si="3"/>
        <v>-276734.07</v>
      </c>
      <c r="K117" s="18" t="s">
        <v>11</v>
      </c>
      <c r="L117" s="2" t="s">
        <v>12</v>
      </c>
    </row>
    <row r="118" spans="2:12" x14ac:dyDescent="0.25">
      <c r="B118" s="16">
        <v>46133</v>
      </c>
      <c r="C118" s="17">
        <v>538</v>
      </c>
      <c r="D118" s="17">
        <v>2</v>
      </c>
      <c r="E118" s="18">
        <v>313</v>
      </c>
      <c r="F118" s="19">
        <v>64458.46</v>
      </c>
      <c r="G118" s="20">
        <v>46159</v>
      </c>
      <c r="H118" s="20">
        <v>46156</v>
      </c>
      <c r="I118" s="18">
        <f t="shared" si="2"/>
        <v>-3</v>
      </c>
      <c r="J118" s="18">
        <f t="shared" si="3"/>
        <v>-193375.38</v>
      </c>
      <c r="K118" s="18" t="s">
        <v>11</v>
      </c>
      <c r="L118" s="2" t="s">
        <v>12</v>
      </c>
    </row>
    <row r="119" spans="2:12" x14ac:dyDescent="0.25">
      <c r="B119" s="16">
        <v>46133</v>
      </c>
      <c r="C119" s="17">
        <v>1791</v>
      </c>
      <c r="D119" s="17">
        <v>1</v>
      </c>
      <c r="E119" s="18">
        <v>314</v>
      </c>
      <c r="F119" s="19">
        <v>364</v>
      </c>
      <c r="G119" s="20">
        <v>46159</v>
      </c>
      <c r="H119" s="20">
        <v>46153</v>
      </c>
      <c r="I119" s="18">
        <f t="shared" si="2"/>
        <v>-6</v>
      </c>
      <c r="J119" s="18">
        <f t="shared" si="3"/>
        <v>-2184</v>
      </c>
      <c r="K119" s="18" t="s">
        <v>11</v>
      </c>
      <c r="L119" s="6" t="s">
        <v>16</v>
      </c>
    </row>
    <row r="120" spans="2:12" x14ac:dyDescent="0.25">
      <c r="B120" s="16">
        <v>46133</v>
      </c>
      <c r="C120" s="17">
        <v>35</v>
      </c>
      <c r="D120" s="17">
        <v>2</v>
      </c>
      <c r="E120" s="18">
        <v>315</v>
      </c>
      <c r="F120" s="19">
        <v>375.5</v>
      </c>
      <c r="G120" s="22">
        <v>46133</v>
      </c>
      <c r="H120" s="22">
        <v>46133</v>
      </c>
      <c r="I120" s="18">
        <f t="shared" si="2"/>
        <v>0</v>
      </c>
      <c r="J120" s="18">
        <f t="shared" si="3"/>
        <v>0</v>
      </c>
      <c r="K120" s="18" t="s">
        <v>11</v>
      </c>
      <c r="L120" s="6" t="s">
        <v>16</v>
      </c>
    </row>
    <row r="121" spans="2:12" x14ac:dyDescent="0.25">
      <c r="B121" s="16">
        <v>46133</v>
      </c>
      <c r="C121" s="17">
        <v>804</v>
      </c>
      <c r="D121" s="17">
        <v>2</v>
      </c>
      <c r="E121" s="18">
        <v>316</v>
      </c>
      <c r="F121" s="19">
        <v>914.55</v>
      </c>
      <c r="G121" s="20">
        <v>46157</v>
      </c>
      <c r="H121" s="20">
        <v>46154</v>
      </c>
      <c r="I121" s="18">
        <f t="shared" si="2"/>
        <v>-3</v>
      </c>
      <c r="J121" s="18">
        <f t="shared" si="3"/>
        <v>-2743.6499999999996</v>
      </c>
      <c r="K121" s="18" t="s">
        <v>11</v>
      </c>
      <c r="L121" s="4" t="s">
        <v>13</v>
      </c>
    </row>
    <row r="122" spans="2:12" x14ac:dyDescent="0.25">
      <c r="B122" s="16">
        <v>46133</v>
      </c>
      <c r="C122" s="17">
        <v>1431</v>
      </c>
      <c r="D122" s="17">
        <v>2</v>
      </c>
      <c r="E122" s="18">
        <v>317</v>
      </c>
      <c r="F122" s="19">
        <v>1279.95</v>
      </c>
      <c r="G122" s="20">
        <v>46159</v>
      </c>
      <c r="H122" s="20">
        <v>46157</v>
      </c>
      <c r="I122" s="18">
        <f t="shared" si="2"/>
        <v>-2</v>
      </c>
      <c r="J122" s="18">
        <f t="shared" si="3"/>
        <v>-2559.9</v>
      </c>
      <c r="K122" s="18" t="s">
        <v>11</v>
      </c>
      <c r="L122" s="8" t="s">
        <v>18</v>
      </c>
    </row>
    <row r="123" spans="2:12" x14ac:dyDescent="0.25">
      <c r="B123" s="16">
        <v>46133</v>
      </c>
      <c r="C123" s="17">
        <v>323</v>
      </c>
      <c r="D123" s="17">
        <v>2</v>
      </c>
      <c r="E123" s="18">
        <v>318</v>
      </c>
      <c r="F123" s="19">
        <v>29.3</v>
      </c>
      <c r="G123" s="20">
        <v>46156</v>
      </c>
      <c r="H123" s="20">
        <v>46154</v>
      </c>
      <c r="I123" s="18">
        <f t="shared" si="2"/>
        <v>-2</v>
      </c>
      <c r="J123" s="18">
        <f t="shared" si="3"/>
        <v>-58.6</v>
      </c>
      <c r="K123" s="18" t="s">
        <v>11</v>
      </c>
      <c r="L123" s="10" t="s">
        <v>21</v>
      </c>
    </row>
    <row r="124" spans="2:12" x14ac:dyDescent="0.25">
      <c r="B124" s="16">
        <v>46133</v>
      </c>
      <c r="C124" s="17">
        <v>323</v>
      </c>
      <c r="D124" s="17">
        <v>2</v>
      </c>
      <c r="E124" s="18">
        <v>319</v>
      </c>
      <c r="F124" s="19">
        <v>49.57</v>
      </c>
      <c r="G124" s="20">
        <v>46156</v>
      </c>
      <c r="H124" s="20">
        <v>46154</v>
      </c>
      <c r="I124" s="18">
        <f t="shared" si="2"/>
        <v>-2</v>
      </c>
      <c r="J124" s="18">
        <f t="shared" si="3"/>
        <v>-99.14</v>
      </c>
      <c r="K124" s="18" t="s">
        <v>11</v>
      </c>
      <c r="L124" s="10" t="s">
        <v>21</v>
      </c>
    </row>
    <row r="125" spans="2:12" x14ac:dyDescent="0.25">
      <c r="B125" s="16">
        <v>46133</v>
      </c>
      <c r="C125" s="17">
        <v>2268</v>
      </c>
      <c r="D125" s="17">
        <v>2</v>
      </c>
      <c r="E125" s="18">
        <v>320</v>
      </c>
      <c r="F125" s="19">
        <v>226.25</v>
      </c>
      <c r="G125" s="20">
        <v>46158</v>
      </c>
      <c r="H125" s="20">
        <v>46157</v>
      </c>
      <c r="I125" s="18">
        <f t="shared" si="2"/>
        <v>-1</v>
      </c>
      <c r="J125" s="18">
        <f t="shared" si="3"/>
        <v>-226.25</v>
      </c>
      <c r="K125" s="18" t="s">
        <v>11</v>
      </c>
      <c r="L125" s="6" t="s">
        <v>16</v>
      </c>
    </row>
    <row r="126" spans="2:12" x14ac:dyDescent="0.25">
      <c r="B126" s="16">
        <v>46133</v>
      </c>
      <c r="C126" s="17">
        <v>405</v>
      </c>
      <c r="D126" s="17">
        <v>2</v>
      </c>
      <c r="E126" s="18" t="s">
        <v>30</v>
      </c>
      <c r="F126" s="19">
        <v>2702</v>
      </c>
      <c r="G126" s="20">
        <v>46158</v>
      </c>
      <c r="H126" s="20">
        <v>46141</v>
      </c>
      <c r="I126" s="18">
        <f t="shared" si="2"/>
        <v>-17</v>
      </c>
      <c r="J126" s="18">
        <f t="shared" si="3"/>
        <v>-45934</v>
      </c>
      <c r="K126" s="18" t="s">
        <v>11</v>
      </c>
      <c r="L126" s="9" t="s">
        <v>20</v>
      </c>
    </row>
    <row r="127" spans="2:12" x14ac:dyDescent="0.25">
      <c r="B127" s="16">
        <v>46136</v>
      </c>
      <c r="C127" s="17">
        <v>70</v>
      </c>
      <c r="D127" s="17">
        <v>2</v>
      </c>
      <c r="E127" s="18">
        <v>321</v>
      </c>
      <c r="F127" s="19">
        <v>25191.65</v>
      </c>
      <c r="G127" s="20">
        <v>46157</v>
      </c>
      <c r="H127" s="20">
        <v>46155</v>
      </c>
      <c r="I127" s="18">
        <f t="shared" si="2"/>
        <v>-2</v>
      </c>
      <c r="J127" s="18">
        <f t="shared" si="3"/>
        <v>-50383.3</v>
      </c>
      <c r="K127" s="18" t="s">
        <v>11</v>
      </c>
      <c r="L127" s="2" t="s">
        <v>12</v>
      </c>
    </row>
    <row r="128" spans="2:12" x14ac:dyDescent="0.25">
      <c r="B128" s="16">
        <v>46136</v>
      </c>
      <c r="C128" s="17">
        <v>35</v>
      </c>
      <c r="D128" s="17">
        <v>2</v>
      </c>
      <c r="E128" s="18">
        <v>322</v>
      </c>
      <c r="F128" s="19">
        <v>1705.21</v>
      </c>
      <c r="G128" s="20">
        <v>46189</v>
      </c>
      <c r="H128" s="20">
        <v>46185</v>
      </c>
      <c r="I128" s="18">
        <f t="shared" si="2"/>
        <v>-4</v>
      </c>
      <c r="J128" s="18">
        <f t="shared" si="3"/>
        <v>-6820.84</v>
      </c>
      <c r="K128" s="18" t="s">
        <v>11</v>
      </c>
      <c r="L128" s="5" t="s">
        <v>15</v>
      </c>
    </row>
    <row r="129" spans="2:12" x14ac:dyDescent="0.25">
      <c r="B129" s="16">
        <v>46136</v>
      </c>
      <c r="C129" s="17">
        <v>35</v>
      </c>
      <c r="D129" s="17">
        <v>2</v>
      </c>
      <c r="E129" s="18">
        <v>323</v>
      </c>
      <c r="F129" s="19">
        <v>226.78</v>
      </c>
      <c r="G129" s="20">
        <v>46189</v>
      </c>
      <c r="H129" s="20">
        <v>46185</v>
      </c>
      <c r="I129" s="18">
        <f t="shared" si="2"/>
        <v>-4</v>
      </c>
      <c r="J129" s="18">
        <f t="shared" si="3"/>
        <v>-907.12</v>
      </c>
      <c r="K129" s="18" t="s">
        <v>11</v>
      </c>
      <c r="L129" s="5" t="s">
        <v>15</v>
      </c>
    </row>
    <row r="130" spans="2:12" x14ac:dyDescent="0.25">
      <c r="B130" s="16">
        <v>46136</v>
      </c>
      <c r="C130" s="17">
        <v>367</v>
      </c>
      <c r="D130" s="17">
        <v>1</v>
      </c>
      <c r="E130" s="18">
        <v>325</v>
      </c>
      <c r="F130" s="19">
        <v>150</v>
      </c>
      <c r="G130" s="20">
        <v>46164</v>
      </c>
      <c r="H130" s="20">
        <v>46162</v>
      </c>
      <c r="I130" s="18">
        <f t="shared" si="2"/>
        <v>-2</v>
      </c>
      <c r="J130" s="18">
        <f t="shared" si="3"/>
        <v>-300</v>
      </c>
      <c r="K130" s="18" t="s">
        <v>11</v>
      </c>
      <c r="L130" s="2" t="s">
        <v>12</v>
      </c>
    </row>
    <row r="131" spans="2:12" x14ac:dyDescent="0.25">
      <c r="B131" s="16">
        <v>46136</v>
      </c>
      <c r="C131" s="17">
        <v>77</v>
      </c>
      <c r="D131" s="17">
        <v>2</v>
      </c>
      <c r="E131" s="18">
        <v>326</v>
      </c>
      <c r="F131" s="19">
        <v>800</v>
      </c>
      <c r="G131" s="20">
        <v>46159</v>
      </c>
      <c r="H131" s="20">
        <v>46155</v>
      </c>
      <c r="I131" s="18">
        <f t="shared" si="2"/>
        <v>-4</v>
      </c>
      <c r="J131" s="18">
        <f t="shared" si="3"/>
        <v>-3200</v>
      </c>
      <c r="K131" s="18" t="s">
        <v>11</v>
      </c>
      <c r="L131" s="2" t="s">
        <v>12</v>
      </c>
    </row>
    <row r="132" spans="2:12" x14ac:dyDescent="0.25">
      <c r="B132" s="16">
        <v>46136</v>
      </c>
      <c r="C132" s="17">
        <v>514</v>
      </c>
      <c r="D132" s="17">
        <v>2</v>
      </c>
      <c r="E132" s="18">
        <v>327</v>
      </c>
      <c r="F132" s="19">
        <v>440</v>
      </c>
      <c r="G132" s="20">
        <v>46136</v>
      </c>
      <c r="H132" s="20">
        <v>46136</v>
      </c>
      <c r="I132" s="18">
        <f t="shared" si="2"/>
        <v>0</v>
      </c>
      <c r="J132" s="18">
        <f t="shared" si="3"/>
        <v>0</v>
      </c>
      <c r="K132" s="18" t="s">
        <v>11</v>
      </c>
      <c r="L132" s="6" t="s">
        <v>16</v>
      </c>
    </row>
    <row r="133" spans="2:12" x14ac:dyDescent="0.25">
      <c r="B133" s="16">
        <v>46141</v>
      </c>
      <c r="C133" s="17">
        <v>2205</v>
      </c>
      <c r="D133" s="17">
        <v>2</v>
      </c>
      <c r="E133" s="18">
        <v>328</v>
      </c>
      <c r="F133" s="19">
        <v>36</v>
      </c>
      <c r="G133" s="20">
        <v>46145</v>
      </c>
      <c r="H133" s="20">
        <v>46145</v>
      </c>
      <c r="I133" s="18">
        <f t="shared" si="2"/>
        <v>0</v>
      </c>
      <c r="J133" s="18">
        <f t="shared" si="3"/>
        <v>0</v>
      </c>
      <c r="K133" s="18" t="s">
        <v>11</v>
      </c>
      <c r="L133" s="6" t="s">
        <v>16</v>
      </c>
    </row>
    <row r="134" spans="2:12" x14ac:dyDescent="0.25">
      <c r="B134" s="16">
        <v>46141</v>
      </c>
      <c r="C134" s="17">
        <v>141</v>
      </c>
      <c r="D134" s="17">
        <v>2</v>
      </c>
      <c r="E134" s="18">
        <v>329</v>
      </c>
      <c r="F134" s="19">
        <v>230</v>
      </c>
      <c r="G134" s="20">
        <v>46162</v>
      </c>
      <c r="H134" s="20">
        <v>46157</v>
      </c>
      <c r="I134" s="18">
        <f t="shared" si="2"/>
        <v>-5</v>
      </c>
      <c r="J134" s="18">
        <f t="shared" si="3"/>
        <v>-1150</v>
      </c>
      <c r="K134" s="18" t="s">
        <v>11</v>
      </c>
      <c r="L134" s="2" t="s">
        <v>12</v>
      </c>
    </row>
    <row r="135" spans="2:12" x14ac:dyDescent="0.25">
      <c r="B135" s="16">
        <v>46141</v>
      </c>
      <c r="C135" s="17">
        <v>2036</v>
      </c>
      <c r="D135" s="17">
        <v>1</v>
      </c>
      <c r="E135" s="18">
        <v>330</v>
      </c>
      <c r="F135" s="19">
        <v>11724.51</v>
      </c>
      <c r="G135" s="20">
        <v>46170</v>
      </c>
      <c r="H135" s="20">
        <v>46167</v>
      </c>
      <c r="I135" s="18">
        <f t="shared" si="2"/>
        <v>-3</v>
      </c>
      <c r="J135" s="18">
        <f t="shared" si="3"/>
        <v>-35173.53</v>
      </c>
      <c r="K135" s="18" t="s">
        <v>11</v>
      </c>
      <c r="L135" s="2" t="s">
        <v>12</v>
      </c>
    </row>
    <row r="136" spans="2:12" x14ac:dyDescent="0.25">
      <c r="B136" s="16">
        <v>46141</v>
      </c>
      <c r="C136" s="17">
        <v>788</v>
      </c>
      <c r="D136" s="17">
        <v>2</v>
      </c>
      <c r="E136" s="18">
        <v>331</v>
      </c>
      <c r="F136" s="19">
        <v>6596.53</v>
      </c>
      <c r="G136" s="20">
        <v>46169</v>
      </c>
      <c r="H136" s="20">
        <v>46167</v>
      </c>
      <c r="I136" s="18">
        <f t="shared" si="2"/>
        <v>-2</v>
      </c>
      <c r="J136" s="18">
        <f t="shared" si="3"/>
        <v>-13193.06</v>
      </c>
      <c r="K136" s="18" t="s">
        <v>11</v>
      </c>
      <c r="L136" s="2" t="s">
        <v>12</v>
      </c>
    </row>
    <row r="137" spans="2:12" x14ac:dyDescent="0.25">
      <c r="B137" s="16">
        <v>46141</v>
      </c>
      <c r="C137" s="17">
        <v>788</v>
      </c>
      <c r="D137" s="17">
        <v>2</v>
      </c>
      <c r="E137" s="18">
        <v>332</v>
      </c>
      <c r="F137" s="19">
        <v>36365.22</v>
      </c>
      <c r="G137" s="20">
        <v>46169</v>
      </c>
      <c r="H137" s="20">
        <v>46167</v>
      </c>
      <c r="I137" s="18">
        <f t="shared" si="2"/>
        <v>-2</v>
      </c>
      <c r="J137" s="18">
        <f t="shared" si="3"/>
        <v>-72730.44</v>
      </c>
      <c r="K137" s="18" t="s">
        <v>11</v>
      </c>
      <c r="L137" s="2" t="s">
        <v>12</v>
      </c>
    </row>
    <row r="138" spans="2:12" x14ac:dyDescent="0.25">
      <c r="B138" s="16">
        <v>46141</v>
      </c>
      <c r="C138" s="17">
        <v>574</v>
      </c>
      <c r="D138" s="17">
        <v>2</v>
      </c>
      <c r="E138" s="18">
        <v>333</v>
      </c>
      <c r="F138" s="19">
        <v>24019.34</v>
      </c>
      <c r="G138" s="20">
        <v>46169</v>
      </c>
      <c r="H138" s="20">
        <v>46167</v>
      </c>
      <c r="I138" s="18">
        <f t="shared" ref="I138:I201" si="4">H138-G138</f>
        <v>-2</v>
      </c>
      <c r="J138" s="18">
        <f t="shared" ref="J138:J201" si="5">I138*F138</f>
        <v>-48038.68</v>
      </c>
      <c r="K138" s="18" t="s">
        <v>11</v>
      </c>
      <c r="L138" s="2" t="s">
        <v>12</v>
      </c>
    </row>
    <row r="139" spans="2:12" x14ac:dyDescent="0.25">
      <c r="B139" s="16">
        <v>46142</v>
      </c>
      <c r="C139" s="17">
        <v>281</v>
      </c>
      <c r="D139" s="17">
        <v>2</v>
      </c>
      <c r="E139" s="18">
        <v>336</v>
      </c>
      <c r="F139" s="19">
        <v>6697.88</v>
      </c>
      <c r="G139" s="20">
        <v>46171</v>
      </c>
      <c r="H139" s="20">
        <v>46167</v>
      </c>
      <c r="I139" s="18">
        <f t="shared" si="4"/>
        <v>-4</v>
      </c>
      <c r="J139" s="18">
        <f t="shared" si="5"/>
        <v>-26791.52</v>
      </c>
      <c r="K139" s="18" t="s">
        <v>11</v>
      </c>
      <c r="L139" s="2" t="s">
        <v>12</v>
      </c>
    </row>
    <row r="140" spans="2:12" x14ac:dyDescent="0.25">
      <c r="B140" s="16">
        <v>46142</v>
      </c>
      <c r="C140" s="17">
        <v>2258</v>
      </c>
      <c r="D140" s="17">
        <v>2</v>
      </c>
      <c r="E140" s="18">
        <v>337</v>
      </c>
      <c r="F140" s="19">
        <v>22</v>
      </c>
      <c r="G140" s="20">
        <v>46173</v>
      </c>
      <c r="H140" s="20">
        <v>46173</v>
      </c>
      <c r="I140" s="18">
        <f t="shared" si="4"/>
        <v>0</v>
      </c>
      <c r="J140" s="18">
        <f t="shared" si="5"/>
        <v>0</v>
      </c>
      <c r="K140" s="18" t="s">
        <v>11</v>
      </c>
      <c r="L140" s="6" t="s">
        <v>16</v>
      </c>
    </row>
    <row r="141" spans="2:12" x14ac:dyDescent="0.25">
      <c r="B141" s="16">
        <v>46142</v>
      </c>
      <c r="C141" s="17">
        <v>346</v>
      </c>
      <c r="D141" s="17">
        <v>2</v>
      </c>
      <c r="E141" s="18">
        <v>338</v>
      </c>
      <c r="F141" s="19">
        <v>49.91</v>
      </c>
      <c r="G141" s="20">
        <v>46142</v>
      </c>
      <c r="H141" s="20">
        <v>46142</v>
      </c>
      <c r="I141" s="18">
        <f t="shared" si="4"/>
        <v>0</v>
      </c>
      <c r="J141" s="18">
        <f t="shared" si="5"/>
        <v>0</v>
      </c>
      <c r="K141" s="18" t="s">
        <v>11</v>
      </c>
      <c r="L141" s="11" t="s">
        <v>22</v>
      </c>
    </row>
    <row r="142" spans="2:12" x14ac:dyDescent="0.25">
      <c r="B142" s="16">
        <v>46142</v>
      </c>
      <c r="C142" s="17">
        <v>357</v>
      </c>
      <c r="D142" s="17">
        <v>2</v>
      </c>
      <c r="E142" s="18">
        <v>339</v>
      </c>
      <c r="F142" s="19">
        <v>15.61</v>
      </c>
      <c r="G142" s="20">
        <v>46142</v>
      </c>
      <c r="H142" s="20">
        <v>46142</v>
      </c>
      <c r="I142" s="18">
        <f t="shared" si="4"/>
        <v>0</v>
      </c>
      <c r="J142" s="18">
        <f t="shared" si="5"/>
        <v>0</v>
      </c>
      <c r="K142" s="18" t="s">
        <v>11</v>
      </c>
      <c r="L142" s="11" t="s">
        <v>22</v>
      </c>
    </row>
    <row r="143" spans="2:12" x14ac:dyDescent="0.25">
      <c r="B143" s="16">
        <v>46142</v>
      </c>
      <c r="C143" s="17">
        <v>2101</v>
      </c>
      <c r="D143" s="17">
        <v>1</v>
      </c>
      <c r="E143" s="18">
        <v>340</v>
      </c>
      <c r="F143" s="19">
        <v>321.39</v>
      </c>
      <c r="G143" s="20">
        <v>46173</v>
      </c>
      <c r="H143" s="20">
        <v>46157</v>
      </c>
      <c r="I143" s="18">
        <f t="shared" si="4"/>
        <v>-16</v>
      </c>
      <c r="J143" s="18">
        <f t="shared" si="5"/>
        <v>-5142.24</v>
      </c>
      <c r="K143" s="18" t="s">
        <v>11</v>
      </c>
      <c r="L143" s="8" t="s">
        <v>18</v>
      </c>
    </row>
    <row r="144" spans="2:12" x14ac:dyDescent="0.25">
      <c r="B144" s="16">
        <v>46147</v>
      </c>
      <c r="C144" s="17">
        <v>1987</v>
      </c>
      <c r="D144" s="17">
        <v>1</v>
      </c>
      <c r="E144" s="18">
        <v>341</v>
      </c>
      <c r="F144" s="19">
        <v>4485.03</v>
      </c>
      <c r="G144" s="20">
        <v>46177</v>
      </c>
      <c r="H144" s="20">
        <v>46149</v>
      </c>
      <c r="I144" s="18">
        <f t="shared" si="4"/>
        <v>-28</v>
      </c>
      <c r="J144" s="18">
        <f t="shared" si="5"/>
        <v>-125580.84</v>
      </c>
      <c r="K144" s="18" t="s">
        <v>11</v>
      </c>
      <c r="L144" s="6" t="s">
        <v>16</v>
      </c>
    </row>
    <row r="145" spans="2:12" x14ac:dyDescent="0.25">
      <c r="B145" s="16">
        <v>46147</v>
      </c>
      <c r="C145" s="17">
        <v>1585</v>
      </c>
      <c r="D145" s="17">
        <v>1</v>
      </c>
      <c r="E145" s="18">
        <v>342</v>
      </c>
      <c r="F145" s="19">
        <v>4275.2</v>
      </c>
      <c r="G145" s="20">
        <v>46177</v>
      </c>
      <c r="H145" s="20">
        <v>46149</v>
      </c>
      <c r="I145" s="18">
        <f t="shared" si="4"/>
        <v>-28</v>
      </c>
      <c r="J145" s="18">
        <f t="shared" si="5"/>
        <v>-119705.59999999999</v>
      </c>
      <c r="K145" s="18" t="s">
        <v>11</v>
      </c>
      <c r="L145" s="6" t="s">
        <v>16</v>
      </c>
    </row>
    <row r="146" spans="2:12" x14ac:dyDescent="0.25">
      <c r="B146" s="16">
        <v>46147</v>
      </c>
      <c r="C146" s="17">
        <v>1952</v>
      </c>
      <c r="D146" s="17">
        <v>2</v>
      </c>
      <c r="E146" s="18">
        <v>343</v>
      </c>
      <c r="F146" s="19">
        <v>9.8800000000000008</v>
      </c>
      <c r="G146" s="20">
        <v>46152</v>
      </c>
      <c r="H146" s="20">
        <v>46152</v>
      </c>
      <c r="I146" s="18">
        <f t="shared" si="4"/>
        <v>0</v>
      </c>
      <c r="J146" s="18">
        <f t="shared" si="5"/>
        <v>0</v>
      </c>
      <c r="K146" s="18" t="s">
        <v>11</v>
      </c>
      <c r="L146" s="6" t="s">
        <v>16</v>
      </c>
    </row>
    <row r="147" spans="2:12" x14ac:dyDescent="0.25">
      <c r="B147" s="16">
        <v>46147</v>
      </c>
      <c r="C147" s="17">
        <v>1994</v>
      </c>
      <c r="D147" s="17">
        <v>2</v>
      </c>
      <c r="E147" s="18">
        <v>344</v>
      </c>
      <c r="F147" s="19">
        <v>4163.24</v>
      </c>
      <c r="G147" s="20">
        <v>46177</v>
      </c>
      <c r="H147" s="20">
        <v>46185</v>
      </c>
      <c r="I147" s="18">
        <f t="shared" si="4"/>
        <v>8</v>
      </c>
      <c r="J147" s="18">
        <f t="shared" si="5"/>
        <v>33305.919999999998</v>
      </c>
      <c r="K147" s="18" t="s">
        <v>11</v>
      </c>
      <c r="L147" s="2" t="s">
        <v>12</v>
      </c>
    </row>
    <row r="148" spans="2:12" x14ac:dyDescent="0.25">
      <c r="B148" s="16">
        <v>46147</v>
      </c>
      <c r="C148" s="17">
        <v>1571</v>
      </c>
      <c r="D148" s="17">
        <v>2</v>
      </c>
      <c r="E148" s="18">
        <v>348</v>
      </c>
      <c r="F148" s="19">
        <v>186941.19</v>
      </c>
      <c r="G148" s="20">
        <v>46170</v>
      </c>
      <c r="H148" s="20">
        <v>46167</v>
      </c>
      <c r="I148" s="18">
        <f t="shared" si="4"/>
        <v>-3</v>
      </c>
      <c r="J148" s="18">
        <f t="shared" si="5"/>
        <v>-560823.57000000007</v>
      </c>
      <c r="K148" s="18" t="s">
        <v>11</v>
      </c>
      <c r="L148" s="2" t="s">
        <v>12</v>
      </c>
    </row>
    <row r="149" spans="2:12" x14ac:dyDescent="0.25">
      <c r="B149" s="16">
        <v>46147</v>
      </c>
      <c r="C149" s="17">
        <v>1680</v>
      </c>
      <c r="D149" s="17">
        <v>2</v>
      </c>
      <c r="E149" s="18">
        <v>349</v>
      </c>
      <c r="F149" s="19">
        <v>1037.8499999999999</v>
      </c>
      <c r="G149" s="20">
        <v>46173</v>
      </c>
      <c r="H149" s="20">
        <v>46168</v>
      </c>
      <c r="I149" s="18">
        <f t="shared" si="4"/>
        <v>-5</v>
      </c>
      <c r="J149" s="18">
        <f t="shared" si="5"/>
        <v>-5189.25</v>
      </c>
      <c r="K149" s="18" t="s">
        <v>11</v>
      </c>
      <c r="L149" s="8" t="s">
        <v>18</v>
      </c>
    </row>
    <row r="150" spans="2:12" x14ac:dyDescent="0.25">
      <c r="B150" s="16">
        <v>46153</v>
      </c>
      <c r="C150" s="17">
        <v>2270</v>
      </c>
      <c r="D150" s="17">
        <v>2</v>
      </c>
      <c r="E150" s="23">
        <v>350</v>
      </c>
      <c r="F150" s="19">
        <v>1600</v>
      </c>
      <c r="G150" s="20">
        <v>46203</v>
      </c>
      <c r="H150" s="20">
        <v>46199</v>
      </c>
      <c r="I150" s="18">
        <f t="shared" si="4"/>
        <v>-4</v>
      </c>
      <c r="J150" s="18">
        <f t="shared" si="5"/>
        <v>-6400</v>
      </c>
      <c r="K150" s="18" t="s">
        <v>11</v>
      </c>
      <c r="L150" s="12" t="s">
        <v>28</v>
      </c>
    </row>
    <row r="151" spans="2:12" x14ac:dyDescent="0.25">
      <c r="B151" s="16">
        <v>46153</v>
      </c>
      <c r="C151" s="17">
        <v>2024</v>
      </c>
      <c r="D151" s="17">
        <v>2</v>
      </c>
      <c r="E151" s="23">
        <v>351</v>
      </c>
      <c r="F151" s="19">
        <v>240</v>
      </c>
      <c r="G151" s="20">
        <v>46173</v>
      </c>
      <c r="H151" s="20">
        <v>46173</v>
      </c>
      <c r="I151" s="18">
        <f t="shared" si="4"/>
        <v>0</v>
      </c>
      <c r="J151" s="18">
        <f t="shared" si="5"/>
        <v>0</v>
      </c>
      <c r="K151" s="18" t="s">
        <v>11</v>
      </c>
      <c r="L151" s="10" t="s">
        <v>21</v>
      </c>
    </row>
    <row r="152" spans="2:12" x14ac:dyDescent="0.25">
      <c r="B152" s="16">
        <v>46153</v>
      </c>
      <c r="C152" s="17">
        <v>1428</v>
      </c>
      <c r="D152" s="17">
        <v>2</v>
      </c>
      <c r="E152" s="18">
        <v>352</v>
      </c>
      <c r="F152" s="19">
        <v>621.69000000000005</v>
      </c>
      <c r="G152" s="20">
        <v>46179</v>
      </c>
      <c r="H152" s="20">
        <v>46168</v>
      </c>
      <c r="I152" s="18">
        <f t="shared" si="4"/>
        <v>-11</v>
      </c>
      <c r="J152" s="18">
        <f t="shared" si="5"/>
        <v>-6838.59</v>
      </c>
      <c r="K152" s="18" t="s">
        <v>11</v>
      </c>
      <c r="L152" s="8" t="s">
        <v>18</v>
      </c>
    </row>
    <row r="153" spans="2:12" x14ac:dyDescent="0.25">
      <c r="B153" s="16">
        <v>46153</v>
      </c>
      <c r="C153" s="17">
        <v>1603</v>
      </c>
      <c r="D153" s="17">
        <v>2</v>
      </c>
      <c r="E153" s="18">
        <v>353</v>
      </c>
      <c r="F153" s="19">
        <v>8.59</v>
      </c>
      <c r="G153" s="20">
        <v>46173</v>
      </c>
      <c r="H153" s="20">
        <v>46168</v>
      </c>
      <c r="I153" s="18">
        <f t="shared" si="4"/>
        <v>-5</v>
      </c>
      <c r="J153" s="18">
        <f t="shared" si="5"/>
        <v>-42.95</v>
      </c>
      <c r="K153" s="18" t="s">
        <v>11</v>
      </c>
      <c r="L153" s="11" t="s">
        <v>22</v>
      </c>
    </row>
    <row r="154" spans="2:12" x14ac:dyDescent="0.25">
      <c r="B154" s="16">
        <v>46153</v>
      </c>
      <c r="C154" s="17">
        <v>366</v>
      </c>
      <c r="D154" s="17">
        <v>2</v>
      </c>
      <c r="E154" s="18">
        <v>354</v>
      </c>
      <c r="F154" s="19">
        <v>546</v>
      </c>
      <c r="G154" s="20">
        <v>46173</v>
      </c>
      <c r="H154" s="20">
        <v>46168</v>
      </c>
      <c r="I154" s="18">
        <f t="shared" si="4"/>
        <v>-5</v>
      </c>
      <c r="J154" s="18">
        <f t="shared" si="5"/>
        <v>-2730</v>
      </c>
      <c r="K154" s="18" t="s">
        <v>11</v>
      </c>
      <c r="L154" s="10" t="s">
        <v>21</v>
      </c>
    </row>
    <row r="155" spans="2:12" x14ac:dyDescent="0.25">
      <c r="B155" s="16">
        <v>46153</v>
      </c>
      <c r="C155" s="17">
        <v>180</v>
      </c>
      <c r="D155" s="17">
        <v>2</v>
      </c>
      <c r="E155" s="18">
        <v>355</v>
      </c>
      <c r="F155" s="19">
        <v>156.86000000000001</v>
      </c>
      <c r="G155" s="20">
        <v>46203</v>
      </c>
      <c r="H155" s="20">
        <v>46203</v>
      </c>
      <c r="I155" s="18">
        <f t="shared" si="4"/>
        <v>0</v>
      </c>
      <c r="J155" s="18">
        <f t="shared" si="5"/>
        <v>0</v>
      </c>
      <c r="K155" s="18" t="s">
        <v>11</v>
      </c>
      <c r="L155" s="7" t="s">
        <v>17</v>
      </c>
    </row>
    <row r="156" spans="2:12" x14ac:dyDescent="0.25">
      <c r="B156" s="16">
        <v>46153</v>
      </c>
      <c r="C156" s="17">
        <v>1967</v>
      </c>
      <c r="D156" s="17">
        <v>2</v>
      </c>
      <c r="E156" s="18">
        <v>356</v>
      </c>
      <c r="F156" s="19">
        <v>4062</v>
      </c>
      <c r="G156" s="20">
        <v>46173</v>
      </c>
      <c r="H156" s="20">
        <v>46169</v>
      </c>
      <c r="I156" s="18">
        <f t="shared" si="4"/>
        <v>-4</v>
      </c>
      <c r="J156" s="18">
        <f t="shared" si="5"/>
        <v>-16248</v>
      </c>
      <c r="K156" s="18" t="s">
        <v>11</v>
      </c>
      <c r="L156" s="6" t="s">
        <v>16</v>
      </c>
    </row>
    <row r="157" spans="2:12" x14ac:dyDescent="0.25">
      <c r="B157" s="16">
        <v>46153</v>
      </c>
      <c r="C157" s="17">
        <v>1600</v>
      </c>
      <c r="D157" s="17">
        <v>2</v>
      </c>
      <c r="E157" s="18">
        <v>357</v>
      </c>
      <c r="F157" s="19">
        <v>21.84</v>
      </c>
      <c r="G157" s="20">
        <v>46157</v>
      </c>
      <c r="H157" s="20">
        <v>46157</v>
      </c>
      <c r="I157" s="18">
        <f t="shared" si="4"/>
        <v>0</v>
      </c>
      <c r="J157" s="18">
        <f t="shared" si="5"/>
        <v>0</v>
      </c>
      <c r="K157" s="18" t="s">
        <v>11</v>
      </c>
      <c r="L157" s="11" t="s">
        <v>22</v>
      </c>
    </row>
    <row r="158" spans="2:12" x14ac:dyDescent="0.25">
      <c r="B158" s="16">
        <v>46153</v>
      </c>
      <c r="C158" s="17">
        <v>1600</v>
      </c>
      <c r="D158" s="17">
        <v>2</v>
      </c>
      <c r="E158" s="23">
        <v>358</v>
      </c>
      <c r="F158" s="19">
        <v>13.24</v>
      </c>
      <c r="G158" s="20">
        <v>46157</v>
      </c>
      <c r="H158" s="20">
        <v>46157</v>
      </c>
      <c r="I158" s="18">
        <f t="shared" si="4"/>
        <v>0</v>
      </c>
      <c r="J158" s="18">
        <f t="shared" si="5"/>
        <v>0</v>
      </c>
      <c r="K158" s="18" t="s">
        <v>11</v>
      </c>
      <c r="L158" s="11" t="s">
        <v>22</v>
      </c>
    </row>
    <row r="159" spans="2:12" x14ac:dyDescent="0.25">
      <c r="B159" s="16">
        <v>46153</v>
      </c>
      <c r="C159" s="17">
        <v>2271</v>
      </c>
      <c r="D159" s="17">
        <v>2</v>
      </c>
      <c r="E159" s="23">
        <v>359</v>
      </c>
      <c r="F159" s="19">
        <v>5100</v>
      </c>
      <c r="G159" s="20">
        <v>46180</v>
      </c>
      <c r="H159" s="20">
        <v>46177</v>
      </c>
      <c r="I159" s="18">
        <f t="shared" si="4"/>
        <v>-3</v>
      </c>
      <c r="J159" s="18">
        <f t="shared" si="5"/>
        <v>-15300</v>
      </c>
      <c r="K159" s="18" t="s">
        <v>11</v>
      </c>
      <c r="L159" s="2" t="s">
        <v>12</v>
      </c>
    </row>
    <row r="160" spans="2:12" x14ac:dyDescent="0.25">
      <c r="B160" s="16">
        <v>46153</v>
      </c>
      <c r="C160" s="17">
        <v>389</v>
      </c>
      <c r="D160" s="17">
        <v>2</v>
      </c>
      <c r="E160" s="18">
        <v>360</v>
      </c>
      <c r="F160" s="19">
        <v>81.97</v>
      </c>
      <c r="G160" s="20">
        <v>46153</v>
      </c>
      <c r="H160" s="20">
        <v>46153</v>
      </c>
      <c r="I160" s="18">
        <f t="shared" si="4"/>
        <v>0</v>
      </c>
      <c r="J160" s="18">
        <f t="shared" si="5"/>
        <v>0</v>
      </c>
      <c r="K160" s="18" t="s">
        <v>11</v>
      </c>
      <c r="L160" s="2" t="s">
        <v>12</v>
      </c>
    </row>
    <row r="161" spans="2:12" x14ac:dyDescent="0.25">
      <c r="B161" s="16">
        <v>46153</v>
      </c>
      <c r="C161" s="17">
        <v>804</v>
      </c>
      <c r="D161" s="17">
        <v>2</v>
      </c>
      <c r="E161" s="18">
        <v>361</v>
      </c>
      <c r="F161" s="19">
        <v>1437.15</v>
      </c>
      <c r="G161" s="20">
        <v>46178</v>
      </c>
      <c r="H161" s="20">
        <v>46168</v>
      </c>
      <c r="I161" s="18">
        <f t="shared" si="4"/>
        <v>-10</v>
      </c>
      <c r="J161" s="18">
        <f t="shared" si="5"/>
        <v>-14371.5</v>
      </c>
      <c r="K161" s="18" t="s">
        <v>11</v>
      </c>
      <c r="L161" s="4" t="s">
        <v>13</v>
      </c>
    </row>
    <row r="162" spans="2:12" x14ac:dyDescent="0.25">
      <c r="B162" s="16">
        <v>46153</v>
      </c>
      <c r="C162" s="17">
        <v>884</v>
      </c>
      <c r="D162" s="17">
        <v>2</v>
      </c>
      <c r="E162" s="18">
        <v>362</v>
      </c>
      <c r="F162" s="19">
        <v>975.81</v>
      </c>
      <c r="G162" s="20">
        <v>46172</v>
      </c>
      <c r="H162" s="20">
        <v>46168</v>
      </c>
      <c r="I162" s="18">
        <f t="shared" si="4"/>
        <v>-4</v>
      </c>
      <c r="J162" s="18">
        <f t="shared" si="5"/>
        <v>-3903.24</v>
      </c>
      <c r="K162" s="18" t="s">
        <v>11</v>
      </c>
      <c r="L162" s="6" t="s">
        <v>16</v>
      </c>
    </row>
    <row r="163" spans="2:12" x14ac:dyDescent="0.25">
      <c r="B163" s="16">
        <v>46153</v>
      </c>
      <c r="C163" s="17">
        <v>823</v>
      </c>
      <c r="D163" s="17">
        <v>1</v>
      </c>
      <c r="E163" s="18">
        <v>363</v>
      </c>
      <c r="F163" s="19">
        <v>6717.28</v>
      </c>
      <c r="G163" s="20">
        <v>46179</v>
      </c>
      <c r="H163" s="20">
        <v>46177</v>
      </c>
      <c r="I163" s="18">
        <f t="shared" si="4"/>
        <v>-2</v>
      </c>
      <c r="J163" s="18">
        <f t="shared" si="5"/>
        <v>-13434.56</v>
      </c>
      <c r="K163" s="18" t="s">
        <v>11</v>
      </c>
      <c r="L163" s="2" t="s">
        <v>12</v>
      </c>
    </row>
    <row r="164" spans="2:12" x14ac:dyDescent="0.25">
      <c r="B164" s="16">
        <v>46153</v>
      </c>
      <c r="C164" s="17">
        <v>823</v>
      </c>
      <c r="D164" s="17">
        <v>1</v>
      </c>
      <c r="E164" s="18">
        <v>364</v>
      </c>
      <c r="F164" s="19">
        <v>18232.62</v>
      </c>
      <c r="G164" s="20">
        <v>46179</v>
      </c>
      <c r="H164" s="20">
        <v>46177</v>
      </c>
      <c r="I164" s="18">
        <f t="shared" si="4"/>
        <v>-2</v>
      </c>
      <c r="J164" s="18">
        <f t="shared" si="5"/>
        <v>-36465.24</v>
      </c>
      <c r="K164" s="18" t="s">
        <v>11</v>
      </c>
      <c r="L164" s="2" t="s">
        <v>12</v>
      </c>
    </row>
    <row r="165" spans="2:12" x14ac:dyDescent="0.25">
      <c r="B165" s="16">
        <v>46153</v>
      </c>
      <c r="C165" s="17">
        <v>78</v>
      </c>
      <c r="D165" s="17">
        <v>1</v>
      </c>
      <c r="E165" s="18">
        <v>365</v>
      </c>
      <c r="F165" s="19">
        <v>750</v>
      </c>
      <c r="G165" s="20">
        <v>46183</v>
      </c>
      <c r="H165" s="20">
        <v>46168</v>
      </c>
      <c r="I165" s="18">
        <f t="shared" si="4"/>
        <v>-15</v>
      </c>
      <c r="J165" s="18">
        <f t="shared" si="5"/>
        <v>-11250</v>
      </c>
      <c r="K165" s="18" t="s">
        <v>11</v>
      </c>
      <c r="L165" s="6" t="s">
        <v>16</v>
      </c>
    </row>
    <row r="166" spans="2:12" x14ac:dyDescent="0.25">
      <c r="B166" s="16">
        <v>46157</v>
      </c>
      <c r="C166" s="17">
        <v>2051</v>
      </c>
      <c r="D166" s="17">
        <v>2</v>
      </c>
      <c r="E166" s="18">
        <v>369</v>
      </c>
      <c r="F166" s="19">
        <v>296.12</v>
      </c>
      <c r="G166" s="20">
        <v>46157</v>
      </c>
      <c r="H166" s="20">
        <v>46157</v>
      </c>
      <c r="I166" s="18">
        <f t="shared" si="4"/>
        <v>0</v>
      </c>
      <c r="J166" s="18">
        <f t="shared" si="5"/>
        <v>0</v>
      </c>
      <c r="K166" s="18" t="s">
        <v>11</v>
      </c>
      <c r="L166" s="6" t="s">
        <v>16</v>
      </c>
    </row>
    <row r="167" spans="2:12" x14ac:dyDescent="0.25">
      <c r="B167" s="16">
        <v>46157</v>
      </c>
      <c r="C167" s="17">
        <v>1487</v>
      </c>
      <c r="D167" s="17">
        <v>2</v>
      </c>
      <c r="E167" s="23">
        <v>370</v>
      </c>
      <c r="F167" s="19">
        <v>140.28</v>
      </c>
      <c r="G167" s="20">
        <v>46173</v>
      </c>
      <c r="H167" s="20">
        <v>46178</v>
      </c>
      <c r="I167" s="18">
        <f t="shared" si="4"/>
        <v>5</v>
      </c>
      <c r="J167" s="18">
        <f t="shared" si="5"/>
        <v>701.4</v>
      </c>
      <c r="K167" s="18" t="s">
        <v>11</v>
      </c>
      <c r="L167" s="2" t="s">
        <v>12</v>
      </c>
    </row>
    <row r="168" spans="2:12" x14ac:dyDescent="0.25">
      <c r="B168" s="16">
        <v>46157</v>
      </c>
      <c r="C168" s="17">
        <v>91</v>
      </c>
      <c r="D168" s="17">
        <v>2</v>
      </c>
      <c r="E168" s="18">
        <v>371</v>
      </c>
      <c r="F168" s="19">
        <v>77.33</v>
      </c>
      <c r="G168" s="20">
        <v>46171</v>
      </c>
      <c r="H168" s="20">
        <v>46171</v>
      </c>
      <c r="I168" s="18">
        <f t="shared" si="4"/>
        <v>0</v>
      </c>
      <c r="J168" s="18">
        <f t="shared" si="5"/>
        <v>0</v>
      </c>
      <c r="K168" s="18" t="s">
        <v>11</v>
      </c>
      <c r="L168" s="2" t="s">
        <v>12</v>
      </c>
    </row>
    <row r="169" spans="2:12" x14ac:dyDescent="0.25">
      <c r="B169" s="16">
        <v>46157</v>
      </c>
      <c r="C169" s="17">
        <v>91</v>
      </c>
      <c r="D169" s="17">
        <v>2</v>
      </c>
      <c r="E169" s="18">
        <v>372</v>
      </c>
      <c r="F169" s="19">
        <v>62.09</v>
      </c>
      <c r="G169" s="20">
        <v>46169</v>
      </c>
      <c r="H169" s="20">
        <v>46168</v>
      </c>
      <c r="I169" s="18">
        <f t="shared" si="4"/>
        <v>-1</v>
      </c>
      <c r="J169" s="18">
        <f t="shared" si="5"/>
        <v>-62.09</v>
      </c>
      <c r="K169" s="18" t="s">
        <v>11</v>
      </c>
      <c r="L169" s="5" t="s">
        <v>15</v>
      </c>
    </row>
    <row r="170" spans="2:12" x14ac:dyDescent="0.25">
      <c r="B170" s="16">
        <v>46157</v>
      </c>
      <c r="C170" s="17">
        <v>35</v>
      </c>
      <c r="D170" s="17">
        <v>2</v>
      </c>
      <c r="E170" s="23">
        <v>373</v>
      </c>
      <c r="F170" s="19">
        <v>5.49</v>
      </c>
      <c r="G170" s="20">
        <v>46187</v>
      </c>
      <c r="H170" s="20">
        <v>46178</v>
      </c>
      <c r="I170" s="18">
        <f t="shared" si="4"/>
        <v>-9</v>
      </c>
      <c r="J170" s="18">
        <f t="shared" si="5"/>
        <v>-49.410000000000004</v>
      </c>
      <c r="K170" s="18" t="s">
        <v>11</v>
      </c>
      <c r="L170" s="6" t="s">
        <v>16</v>
      </c>
    </row>
    <row r="171" spans="2:12" x14ac:dyDescent="0.25">
      <c r="B171" s="16">
        <v>46157</v>
      </c>
      <c r="C171" s="17">
        <v>323</v>
      </c>
      <c r="D171" s="17">
        <v>2</v>
      </c>
      <c r="E171" s="18">
        <v>374</v>
      </c>
      <c r="F171" s="19">
        <v>29.3</v>
      </c>
      <c r="G171" s="20">
        <v>46184</v>
      </c>
      <c r="H171" s="20">
        <v>46185</v>
      </c>
      <c r="I171" s="18">
        <f t="shared" si="4"/>
        <v>1</v>
      </c>
      <c r="J171" s="18">
        <f t="shared" si="5"/>
        <v>29.3</v>
      </c>
      <c r="K171" s="18" t="s">
        <v>11</v>
      </c>
      <c r="L171" s="10" t="s">
        <v>21</v>
      </c>
    </row>
    <row r="172" spans="2:12" x14ac:dyDescent="0.25">
      <c r="B172" s="16">
        <v>46157</v>
      </c>
      <c r="C172" s="17">
        <v>323</v>
      </c>
      <c r="D172" s="17">
        <v>2</v>
      </c>
      <c r="E172" s="18">
        <v>375</v>
      </c>
      <c r="F172" s="19">
        <v>49.57</v>
      </c>
      <c r="G172" s="20">
        <v>46184</v>
      </c>
      <c r="H172" s="20">
        <v>46188</v>
      </c>
      <c r="I172" s="18">
        <f t="shared" si="4"/>
        <v>4</v>
      </c>
      <c r="J172" s="18">
        <f t="shared" si="5"/>
        <v>198.28</v>
      </c>
      <c r="K172" s="18" t="s">
        <v>11</v>
      </c>
      <c r="L172" s="10" t="s">
        <v>21</v>
      </c>
    </row>
    <row r="173" spans="2:12" x14ac:dyDescent="0.25">
      <c r="B173" s="16">
        <v>46157</v>
      </c>
      <c r="C173" s="17">
        <v>368</v>
      </c>
      <c r="D173" s="17">
        <v>2</v>
      </c>
      <c r="E173" s="23">
        <v>376</v>
      </c>
      <c r="F173" s="19">
        <v>12.45</v>
      </c>
      <c r="G173" s="20">
        <v>46178</v>
      </c>
      <c r="H173" s="20">
        <v>46178</v>
      </c>
      <c r="I173" s="18">
        <f t="shared" si="4"/>
        <v>0</v>
      </c>
      <c r="J173" s="18">
        <f t="shared" si="5"/>
        <v>0</v>
      </c>
      <c r="K173" s="18" t="s">
        <v>11</v>
      </c>
      <c r="L173" s="5" t="s">
        <v>15</v>
      </c>
    </row>
    <row r="174" spans="2:12" x14ac:dyDescent="0.25">
      <c r="B174" s="16">
        <v>46157</v>
      </c>
      <c r="C174" s="17">
        <v>368</v>
      </c>
      <c r="D174" s="17">
        <v>2</v>
      </c>
      <c r="E174" s="18">
        <v>377</v>
      </c>
      <c r="F174" s="19">
        <v>190.7</v>
      </c>
      <c r="G174" s="20">
        <v>46178</v>
      </c>
      <c r="H174" s="20">
        <v>46178</v>
      </c>
      <c r="I174" s="18">
        <f t="shared" si="4"/>
        <v>0</v>
      </c>
      <c r="J174" s="18">
        <f t="shared" si="5"/>
        <v>0</v>
      </c>
      <c r="K174" s="18" t="s">
        <v>11</v>
      </c>
      <c r="L174" s="5" t="s">
        <v>15</v>
      </c>
    </row>
    <row r="175" spans="2:12" x14ac:dyDescent="0.25">
      <c r="B175" s="16">
        <v>46157</v>
      </c>
      <c r="C175" s="17">
        <v>368</v>
      </c>
      <c r="D175" s="17">
        <v>2</v>
      </c>
      <c r="E175" s="18">
        <v>378</v>
      </c>
      <c r="F175" s="19">
        <v>11.85</v>
      </c>
      <c r="G175" s="20">
        <v>46178</v>
      </c>
      <c r="H175" s="20">
        <v>46178</v>
      </c>
      <c r="I175" s="18">
        <f t="shared" si="4"/>
        <v>0</v>
      </c>
      <c r="J175" s="18">
        <f t="shared" si="5"/>
        <v>0</v>
      </c>
      <c r="K175" s="18" t="s">
        <v>11</v>
      </c>
      <c r="L175" s="5" t="s">
        <v>15</v>
      </c>
    </row>
    <row r="176" spans="2:12" x14ac:dyDescent="0.25">
      <c r="B176" s="16">
        <v>46157</v>
      </c>
      <c r="C176" s="17">
        <v>1675</v>
      </c>
      <c r="D176" s="17">
        <v>1</v>
      </c>
      <c r="E176" s="23">
        <v>379</v>
      </c>
      <c r="F176" s="19">
        <v>130</v>
      </c>
      <c r="G176" s="20">
        <v>46172</v>
      </c>
      <c r="H176" s="20">
        <v>46170</v>
      </c>
      <c r="I176" s="18">
        <f t="shared" si="4"/>
        <v>-2</v>
      </c>
      <c r="J176" s="18">
        <f t="shared" si="5"/>
        <v>-260</v>
      </c>
      <c r="K176" s="18" t="s">
        <v>11</v>
      </c>
      <c r="L176" s="2" t="s">
        <v>12</v>
      </c>
    </row>
    <row r="177" spans="2:12" x14ac:dyDescent="0.25">
      <c r="B177" s="16">
        <v>46157</v>
      </c>
      <c r="C177" s="17">
        <v>1598</v>
      </c>
      <c r="D177" s="17">
        <v>2</v>
      </c>
      <c r="E177" s="18">
        <v>380</v>
      </c>
      <c r="F177" s="19">
        <v>31.64</v>
      </c>
      <c r="G177" s="20">
        <v>46172</v>
      </c>
      <c r="H177" s="20">
        <v>46168</v>
      </c>
      <c r="I177" s="18">
        <f t="shared" si="4"/>
        <v>-4</v>
      </c>
      <c r="J177" s="18">
        <f t="shared" si="5"/>
        <v>-126.56</v>
      </c>
      <c r="K177" s="18" t="s">
        <v>11</v>
      </c>
      <c r="L177" s="11" t="s">
        <v>22</v>
      </c>
    </row>
    <row r="178" spans="2:12" x14ac:dyDescent="0.25">
      <c r="B178" s="16">
        <v>46157</v>
      </c>
      <c r="C178" s="17">
        <v>2261</v>
      </c>
      <c r="D178" s="17">
        <v>2</v>
      </c>
      <c r="E178" s="23">
        <v>382</v>
      </c>
      <c r="F178" s="19">
        <v>537.5</v>
      </c>
      <c r="G178" s="20">
        <v>46173</v>
      </c>
      <c r="H178" s="20">
        <v>46168</v>
      </c>
      <c r="I178" s="18">
        <f t="shared" si="4"/>
        <v>-5</v>
      </c>
      <c r="J178" s="18">
        <f t="shared" si="5"/>
        <v>-2687.5</v>
      </c>
      <c r="K178" s="18" t="s">
        <v>11</v>
      </c>
      <c r="L178" s="6" t="s">
        <v>16</v>
      </c>
    </row>
    <row r="179" spans="2:12" x14ac:dyDescent="0.25">
      <c r="B179" s="16">
        <v>46157</v>
      </c>
      <c r="C179" s="17">
        <v>1791</v>
      </c>
      <c r="D179" s="17">
        <v>1</v>
      </c>
      <c r="E179" s="18">
        <v>383</v>
      </c>
      <c r="F179" s="19">
        <v>270.39999999999998</v>
      </c>
      <c r="G179" s="20">
        <v>46184</v>
      </c>
      <c r="H179" s="20">
        <v>46181</v>
      </c>
      <c r="I179" s="18">
        <f t="shared" si="4"/>
        <v>-3</v>
      </c>
      <c r="J179" s="18">
        <f t="shared" si="5"/>
        <v>-811.19999999999993</v>
      </c>
      <c r="K179" s="18" t="s">
        <v>11</v>
      </c>
      <c r="L179" s="6" t="s">
        <v>16</v>
      </c>
    </row>
    <row r="180" spans="2:12" x14ac:dyDescent="0.25">
      <c r="B180" s="16">
        <v>46157</v>
      </c>
      <c r="C180" s="17">
        <v>2015</v>
      </c>
      <c r="D180" s="17">
        <v>2</v>
      </c>
      <c r="E180" s="18">
        <v>384</v>
      </c>
      <c r="F180" s="19">
        <v>1690</v>
      </c>
      <c r="G180" s="20">
        <v>46173</v>
      </c>
      <c r="H180" s="20">
        <v>46168</v>
      </c>
      <c r="I180" s="18">
        <f t="shared" si="4"/>
        <v>-5</v>
      </c>
      <c r="J180" s="18">
        <f t="shared" si="5"/>
        <v>-8450</v>
      </c>
      <c r="K180" s="18" t="s">
        <v>11</v>
      </c>
      <c r="L180" s="6" t="s">
        <v>16</v>
      </c>
    </row>
    <row r="181" spans="2:12" x14ac:dyDescent="0.25">
      <c r="B181" s="16">
        <v>46157</v>
      </c>
      <c r="C181" s="17">
        <v>260</v>
      </c>
      <c r="D181" s="17">
        <v>2</v>
      </c>
      <c r="E181" s="23">
        <v>387</v>
      </c>
      <c r="F181" s="19">
        <v>1565</v>
      </c>
      <c r="G181" s="20">
        <v>46186</v>
      </c>
      <c r="H181" s="20">
        <v>46184</v>
      </c>
      <c r="I181" s="18">
        <f t="shared" si="4"/>
        <v>-2</v>
      </c>
      <c r="J181" s="18">
        <f t="shared" si="5"/>
        <v>-3130</v>
      </c>
      <c r="K181" s="18" t="s">
        <v>11</v>
      </c>
      <c r="L181" s="2" t="s">
        <v>12</v>
      </c>
    </row>
    <row r="182" spans="2:12" x14ac:dyDescent="0.25">
      <c r="B182" s="16">
        <v>46157</v>
      </c>
      <c r="C182" s="17">
        <v>1360</v>
      </c>
      <c r="D182" s="17">
        <v>2</v>
      </c>
      <c r="E182" s="18">
        <v>388</v>
      </c>
      <c r="F182" s="19">
        <v>3870.05</v>
      </c>
      <c r="G182" s="20">
        <v>46187</v>
      </c>
      <c r="H182" s="20">
        <v>46199</v>
      </c>
      <c r="I182" s="18">
        <f t="shared" si="4"/>
        <v>12</v>
      </c>
      <c r="J182" s="18">
        <f t="shared" si="5"/>
        <v>46440.600000000006</v>
      </c>
      <c r="K182" s="18" t="s">
        <v>11</v>
      </c>
      <c r="L182" s="2" t="s">
        <v>12</v>
      </c>
    </row>
    <row r="183" spans="2:12" x14ac:dyDescent="0.25">
      <c r="B183" s="16">
        <v>46157</v>
      </c>
      <c r="C183" s="17">
        <v>203</v>
      </c>
      <c r="D183" s="17">
        <v>2</v>
      </c>
      <c r="E183" s="18" t="s">
        <v>31</v>
      </c>
      <c r="F183" s="19">
        <v>18</v>
      </c>
      <c r="G183" s="20">
        <v>46157</v>
      </c>
      <c r="H183" s="20">
        <v>46157</v>
      </c>
      <c r="I183" s="18">
        <f t="shared" si="4"/>
        <v>0</v>
      </c>
      <c r="J183" s="18">
        <f t="shared" si="5"/>
        <v>0</v>
      </c>
      <c r="K183" s="18" t="s">
        <v>11</v>
      </c>
      <c r="L183" s="9" t="s">
        <v>20</v>
      </c>
    </row>
    <row r="184" spans="2:12" x14ac:dyDescent="0.25">
      <c r="B184" s="24">
        <v>46164</v>
      </c>
      <c r="C184" s="17">
        <v>804</v>
      </c>
      <c r="D184" s="17">
        <v>2</v>
      </c>
      <c r="E184" s="18">
        <v>389</v>
      </c>
      <c r="F184" s="19">
        <v>1175.8499999999999</v>
      </c>
      <c r="G184" s="20">
        <v>46190</v>
      </c>
      <c r="H184" s="20">
        <v>46188</v>
      </c>
      <c r="I184" s="18">
        <f t="shared" si="4"/>
        <v>-2</v>
      </c>
      <c r="J184" s="18">
        <f t="shared" si="5"/>
        <v>-2351.6999999999998</v>
      </c>
      <c r="K184" s="18" t="s">
        <v>11</v>
      </c>
      <c r="L184" s="4" t="s">
        <v>13</v>
      </c>
    </row>
    <row r="185" spans="2:12" x14ac:dyDescent="0.25">
      <c r="B185" s="24">
        <v>46164</v>
      </c>
      <c r="C185" s="17">
        <v>77</v>
      </c>
      <c r="D185" s="17">
        <v>2</v>
      </c>
      <c r="E185" s="18">
        <v>390</v>
      </c>
      <c r="F185" s="19">
        <v>250</v>
      </c>
      <c r="G185" s="20">
        <v>46188</v>
      </c>
      <c r="H185" s="20">
        <v>46188</v>
      </c>
      <c r="I185" s="18">
        <f t="shared" si="4"/>
        <v>0</v>
      </c>
      <c r="J185" s="18">
        <f t="shared" si="5"/>
        <v>0</v>
      </c>
      <c r="K185" s="18" t="s">
        <v>11</v>
      </c>
      <c r="L185" s="2" t="s">
        <v>12</v>
      </c>
    </row>
    <row r="186" spans="2:12" x14ac:dyDescent="0.25">
      <c r="B186" s="24">
        <v>46164</v>
      </c>
      <c r="C186" s="17">
        <v>227</v>
      </c>
      <c r="D186" s="17">
        <v>2</v>
      </c>
      <c r="E186" s="18">
        <v>391</v>
      </c>
      <c r="F186" s="19">
        <v>11.52</v>
      </c>
      <c r="G186" s="20">
        <v>46194</v>
      </c>
      <c r="H186" s="20">
        <v>46170</v>
      </c>
      <c r="I186" s="18">
        <f t="shared" si="4"/>
        <v>-24</v>
      </c>
      <c r="J186" s="18">
        <f t="shared" si="5"/>
        <v>-276.48</v>
      </c>
      <c r="K186" s="18" t="s">
        <v>11</v>
      </c>
      <c r="L186" s="6" t="s">
        <v>16</v>
      </c>
    </row>
    <row r="187" spans="2:12" x14ac:dyDescent="0.25">
      <c r="B187" s="24">
        <v>46164</v>
      </c>
      <c r="C187" s="17">
        <v>2268</v>
      </c>
      <c r="D187" s="17">
        <v>2</v>
      </c>
      <c r="E187" s="18">
        <v>392</v>
      </c>
      <c r="F187" s="19">
        <v>286.05</v>
      </c>
      <c r="G187" s="20">
        <v>46186</v>
      </c>
      <c r="H187" s="20">
        <v>46188</v>
      </c>
      <c r="I187" s="18">
        <f t="shared" si="4"/>
        <v>2</v>
      </c>
      <c r="J187" s="18">
        <f t="shared" si="5"/>
        <v>572.1</v>
      </c>
      <c r="K187" s="18" t="s">
        <v>11</v>
      </c>
      <c r="L187" s="6" t="s">
        <v>16</v>
      </c>
    </row>
    <row r="188" spans="2:12" x14ac:dyDescent="0.25">
      <c r="B188" s="24">
        <v>46164</v>
      </c>
      <c r="C188" s="17">
        <v>2173</v>
      </c>
      <c r="D188" s="17">
        <v>2</v>
      </c>
      <c r="E188" s="18">
        <v>393</v>
      </c>
      <c r="F188" s="19">
        <v>44.36</v>
      </c>
      <c r="G188" s="20">
        <v>46192</v>
      </c>
      <c r="H188" s="20">
        <v>46192</v>
      </c>
      <c r="I188" s="18">
        <f t="shared" si="4"/>
        <v>0</v>
      </c>
      <c r="J188" s="18">
        <f t="shared" si="5"/>
        <v>0</v>
      </c>
      <c r="K188" s="18" t="s">
        <v>11</v>
      </c>
      <c r="L188" s="11" t="s">
        <v>22</v>
      </c>
    </row>
    <row r="189" spans="2:12" x14ac:dyDescent="0.25">
      <c r="B189" s="24">
        <v>46164</v>
      </c>
      <c r="C189" s="17">
        <v>2080</v>
      </c>
      <c r="D189" s="17">
        <v>2</v>
      </c>
      <c r="E189" s="18">
        <v>394</v>
      </c>
      <c r="F189" s="19">
        <v>207.46</v>
      </c>
      <c r="G189" s="20">
        <v>46185</v>
      </c>
      <c r="H189" s="20">
        <v>46185</v>
      </c>
      <c r="I189" s="18">
        <f t="shared" si="4"/>
        <v>0</v>
      </c>
      <c r="J189" s="18">
        <f t="shared" si="5"/>
        <v>0</v>
      </c>
      <c r="K189" s="18" t="s">
        <v>11</v>
      </c>
      <c r="L189" s="2" t="s">
        <v>12</v>
      </c>
    </row>
    <row r="190" spans="2:12" x14ac:dyDescent="0.25">
      <c r="B190" s="24">
        <v>46164</v>
      </c>
      <c r="C190" s="17">
        <v>2080</v>
      </c>
      <c r="D190" s="17">
        <v>2</v>
      </c>
      <c r="E190" s="18">
        <v>395</v>
      </c>
      <c r="F190" s="19">
        <v>46</v>
      </c>
      <c r="G190" s="20">
        <v>46185</v>
      </c>
      <c r="H190" s="20">
        <v>46185</v>
      </c>
      <c r="I190" s="18">
        <f t="shared" si="4"/>
        <v>0</v>
      </c>
      <c r="J190" s="18">
        <f t="shared" si="5"/>
        <v>0</v>
      </c>
      <c r="K190" s="18" t="s">
        <v>11</v>
      </c>
      <c r="L190" s="2" t="s">
        <v>12</v>
      </c>
    </row>
    <row r="191" spans="2:12" x14ac:dyDescent="0.25">
      <c r="B191" s="24">
        <v>46164</v>
      </c>
      <c r="C191" s="17">
        <v>2080</v>
      </c>
      <c r="D191" s="17">
        <v>2</v>
      </c>
      <c r="E191" s="18">
        <v>396</v>
      </c>
      <c r="F191" s="19">
        <v>107.37</v>
      </c>
      <c r="G191" s="20">
        <v>46185</v>
      </c>
      <c r="H191" s="20">
        <v>46185</v>
      </c>
      <c r="I191" s="18">
        <f t="shared" si="4"/>
        <v>0</v>
      </c>
      <c r="J191" s="18">
        <f t="shared" si="5"/>
        <v>0</v>
      </c>
      <c r="K191" s="18" t="s">
        <v>11</v>
      </c>
      <c r="L191" s="2" t="s">
        <v>12</v>
      </c>
    </row>
    <row r="192" spans="2:12" x14ac:dyDescent="0.25">
      <c r="B192" s="24">
        <v>46164</v>
      </c>
      <c r="C192" s="17">
        <v>2080</v>
      </c>
      <c r="D192" s="17">
        <v>2</v>
      </c>
      <c r="E192" s="18">
        <v>397</v>
      </c>
      <c r="F192" s="19">
        <v>166.42</v>
      </c>
      <c r="G192" s="20">
        <v>46185</v>
      </c>
      <c r="H192" s="20">
        <v>46185</v>
      </c>
      <c r="I192" s="18">
        <f t="shared" si="4"/>
        <v>0</v>
      </c>
      <c r="J192" s="18">
        <f t="shared" si="5"/>
        <v>0</v>
      </c>
      <c r="K192" s="18" t="s">
        <v>11</v>
      </c>
      <c r="L192" s="2" t="s">
        <v>12</v>
      </c>
    </row>
    <row r="193" spans="2:12" x14ac:dyDescent="0.25">
      <c r="B193" s="24">
        <v>46164</v>
      </c>
      <c r="C193" s="17">
        <v>2080</v>
      </c>
      <c r="D193" s="17">
        <v>2</v>
      </c>
      <c r="E193" s="18">
        <v>398</v>
      </c>
      <c r="F193" s="19">
        <v>327.99</v>
      </c>
      <c r="G193" s="20">
        <v>46185</v>
      </c>
      <c r="H193" s="20">
        <v>46185</v>
      </c>
      <c r="I193" s="18">
        <f t="shared" si="4"/>
        <v>0</v>
      </c>
      <c r="J193" s="18">
        <f t="shared" si="5"/>
        <v>0</v>
      </c>
      <c r="K193" s="18" t="s">
        <v>11</v>
      </c>
      <c r="L193" s="2" t="s">
        <v>12</v>
      </c>
    </row>
    <row r="194" spans="2:12" x14ac:dyDescent="0.25">
      <c r="B194" s="24">
        <v>46164</v>
      </c>
      <c r="C194" s="17">
        <v>2080</v>
      </c>
      <c r="D194" s="17">
        <v>2</v>
      </c>
      <c r="E194" s="18">
        <v>399</v>
      </c>
      <c r="F194" s="19">
        <v>152.4</v>
      </c>
      <c r="G194" s="20">
        <v>46185</v>
      </c>
      <c r="H194" s="20">
        <v>46185</v>
      </c>
      <c r="I194" s="18">
        <f t="shared" si="4"/>
        <v>0</v>
      </c>
      <c r="J194" s="18">
        <f t="shared" si="5"/>
        <v>0</v>
      </c>
      <c r="K194" s="18" t="s">
        <v>11</v>
      </c>
      <c r="L194" s="2" t="s">
        <v>12</v>
      </c>
    </row>
    <row r="195" spans="2:12" x14ac:dyDescent="0.25">
      <c r="B195" s="24">
        <v>46164</v>
      </c>
      <c r="C195" s="17">
        <v>2080</v>
      </c>
      <c r="D195" s="17">
        <v>2</v>
      </c>
      <c r="E195" s="18">
        <v>400</v>
      </c>
      <c r="F195" s="19">
        <v>741.7</v>
      </c>
      <c r="G195" s="20">
        <v>46185</v>
      </c>
      <c r="H195" s="20">
        <v>46185</v>
      </c>
      <c r="I195" s="18">
        <f t="shared" si="4"/>
        <v>0</v>
      </c>
      <c r="J195" s="18">
        <f t="shared" si="5"/>
        <v>0</v>
      </c>
      <c r="K195" s="18" t="s">
        <v>11</v>
      </c>
      <c r="L195" s="2" t="s">
        <v>12</v>
      </c>
    </row>
    <row r="196" spans="2:12" x14ac:dyDescent="0.25">
      <c r="B196" s="24">
        <v>46164</v>
      </c>
      <c r="C196" s="17">
        <v>2080</v>
      </c>
      <c r="D196" s="17">
        <v>2</v>
      </c>
      <c r="E196" s="18">
        <v>401</v>
      </c>
      <c r="F196" s="19">
        <v>42</v>
      </c>
      <c r="G196" s="20">
        <v>46185</v>
      </c>
      <c r="H196" s="20">
        <v>46185</v>
      </c>
      <c r="I196" s="18">
        <f t="shared" si="4"/>
        <v>0</v>
      </c>
      <c r="J196" s="18">
        <f t="shared" si="5"/>
        <v>0</v>
      </c>
      <c r="K196" s="18" t="s">
        <v>11</v>
      </c>
      <c r="L196" s="2" t="s">
        <v>12</v>
      </c>
    </row>
    <row r="197" spans="2:12" x14ac:dyDescent="0.25">
      <c r="B197" s="24">
        <v>46164</v>
      </c>
      <c r="C197" s="17">
        <v>2080</v>
      </c>
      <c r="D197" s="17">
        <v>2</v>
      </c>
      <c r="E197" s="18">
        <v>402</v>
      </c>
      <c r="F197" s="19">
        <v>42</v>
      </c>
      <c r="G197" s="20">
        <v>46185</v>
      </c>
      <c r="H197" s="20">
        <v>46185</v>
      </c>
      <c r="I197" s="18">
        <f t="shared" si="4"/>
        <v>0</v>
      </c>
      <c r="J197" s="18">
        <f t="shared" si="5"/>
        <v>0</v>
      </c>
      <c r="K197" s="18" t="s">
        <v>11</v>
      </c>
      <c r="L197" s="2" t="s">
        <v>12</v>
      </c>
    </row>
    <row r="198" spans="2:12" x14ac:dyDescent="0.25">
      <c r="B198" s="24">
        <v>46164</v>
      </c>
      <c r="C198" s="17">
        <v>2080</v>
      </c>
      <c r="D198" s="17">
        <v>2</v>
      </c>
      <c r="E198" s="18">
        <v>403</v>
      </c>
      <c r="F198" s="19">
        <v>129.41999999999999</v>
      </c>
      <c r="G198" s="20">
        <v>46185</v>
      </c>
      <c r="H198" s="20">
        <v>46185</v>
      </c>
      <c r="I198" s="18">
        <f t="shared" si="4"/>
        <v>0</v>
      </c>
      <c r="J198" s="18">
        <f t="shared" si="5"/>
        <v>0</v>
      </c>
      <c r="K198" s="18" t="s">
        <v>11</v>
      </c>
      <c r="L198" s="2" t="s">
        <v>12</v>
      </c>
    </row>
    <row r="199" spans="2:12" x14ac:dyDescent="0.25">
      <c r="B199" s="24">
        <v>46164</v>
      </c>
      <c r="C199" s="17">
        <v>2080</v>
      </c>
      <c r="D199" s="17">
        <v>2</v>
      </c>
      <c r="E199" s="18">
        <v>404</v>
      </c>
      <c r="F199" s="19">
        <v>712.39</v>
      </c>
      <c r="G199" s="20">
        <v>46185</v>
      </c>
      <c r="H199" s="20">
        <v>46185</v>
      </c>
      <c r="I199" s="18">
        <f t="shared" si="4"/>
        <v>0</v>
      </c>
      <c r="J199" s="18">
        <f t="shared" si="5"/>
        <v>0</v>
      </c>
      <c r="K199" s="18" t="s">
        <v>11</v>
      </c>
      <c r="L199" s="2" t="s">
        <v>12</v>
      </c>
    </row>
    <row r="200" spans="2:12" x14ac:dyDescent="0.25">
      <c r="B200" s="24">
        <v>46164</v>
      </c>
      <c r="C200" s="17">
        <v>2080</v>
      </c>
      <c r="D200" s="17">
        <v>2</v>
      </c>
      <c r="E200" s="18">
        <v>405</v>
      </c>
      <c r="F200" s="19">
        <v>104.06</v>
      </c>
      <c r="G200" s="20">
        <v>46185</v>
      </c>
      <c r="H200" s="20">
        <v>46185</v>
      </c>
      <c r="I200" s="18">
        <f t="shared" si="4"/>
        <v>0</v>
      </c>
      <c r="J200" s="18">
        <f t="shared" si="5"/>
        <v>0</v>
      </c>
      <c r="K200" s="18" t="s">
        <v>11</v>
      </c>
      <c r="L200" s="2" t="s">
        <v>12</v>
      </c>
    </row>
    <row r="201" spans="2:12" x14ac:dyDescent="0.25">
      <c r="B201" s="24">
        <v>46164</v>
      </c>
      <c r="C201" s="17">
        <v>36</v>
      </c>
      <c r="D201" s="17">
        <v>2</v>
      </c>
      <c r="E201" s="18">
        <v>406</v>
      </c>
      <c r="F201" s="19">
        <v>1054.21</v>
      </c>
      <c r="G201" s="20">
        <v>46177</v>
      </c>
      <c r="H201" s="20">
        <v>46177</v>
      </c>
      <c r="I201" s="18">
        <f t="shared" si="4"/>
        <v>0</v>
      </c>
      <c r="J201" s="18">
        <f t="shared" si="5"/>
        <v>0</v>
      </c>
      <c r="K201" s="18" t="s">
        <v>11</v>
      </c>
      <c r="L201" s="5" t="s">
        <v>15</v>
      </c>
    </row>
    <row r="202" spans="2:12" x14ac:dyDescent="0.25">
      <c r="B202" s="24">
        <v>46164</v>
      </c>
      <c r="C202" s="17">
        <v>36</v>
      </c>
      <c r="D202" s="17">
        <v>2</v>
      </c>
      <c r="E202" s="18">
        <v>407</v>
      </c>
      <c r="F202" s="19">
        <v>29.29</v>
      </c>
      <c r="G202" s="20">
        <v>46177</v>
      </c>
      <c r="H202" s="20">
        <v>46177</v>
      </c>
      <c r="I202" s="18">
        <f t="shared" ref="I202:I255" si="6">H202-G202</f>
        <v>0</v>
      </c>
      <c r="J202" s="18">
        <f t="shared" ref="J202:J255" si="7">I202*F202</f>
        <v>0</v>
      </c>
      <c r="K202" s="18" t="s">
        <v>11</v>
      </c>
      <c r="L202" s="5" t="s">
        <v>15</v>
      </c>
    </row>
    <row r="203" spans="2:12" x14ac:dyDescent="0.25">
      <c r="B203" s="24">
        <v>46164</v>
      </c>
      <c r="C203" s="17">
        <v>2272</v>
      </c>
      <c r="D203" s="17">
        <v>2</v>
      </c>
      <c r="E203" s="18">
        <v>408</v>
      </c>
      <c r="F203" s="19">
        <v>233.95</v>
      </c>
      <c r="G203" s="20">
        <v>46191</v>
      </c>
      <c r="H203" s="20">
        <v>46188</v>
      </c>
      <c r="I203" s="18">
        <f t="shared" si="6"/>
        <v>-3</v>
      </c>
      <c r="J203" s="18">
        <f t="shared" si="7"/>
        <v>-701.84999999999991</v>
      </c>
      <c r="K203" s="18" t="s">
        <v>11</v>
      </c>
      <c r="L203" s="2" t="s">
        <v>12</v>
      </c>
    </row>
    <row r="204" spans="2:12" x14ac:dyDescent="0.25">
      <c r="B204" s="24">
        <v>46164</v>
      </c>
      <c r="C204" s="17">
        <v>2273</v>
      </c>
      <c r="D204" s="17">
        <v>2</v>
      </c>
      <c r="E204" s="18">
        <v>409</v>
      </c>
      <c r="F204" s="19">
        <v>595.25</v>
      </c>
      <c r="G204" s="20">
        <v>46191</v>
      </c>
      <c r="H204" s="20">
        <v>46188</v>
      </c>
      <c r="I204" s="18">
        <f t="shared" si="6"/>
        <v>-3</v>
      </c>
      <c r="J204" s="18">
        <f t="shared" si="7"/>
        <v>-1785.75</v>
      </c>
      <c r="K204" s="18" t="s">
        <v>11</v>
      </c>
      <c r="L204" s="2" t="s">
        <v>12</v>
      </c>
    </row>
    <row r="205" spans="2:12" x14ac:dyDescent="0.25">
      <c r="B205" s="24">
        <v>46164</v>
      </c>
      <c r="C205" s="17">
        <v>574</v>
      </c>
      <c r="D205" s="17">
        <v>2</v>
      </c>
      <c r="E205" s="18">
        <v>410</v>
      </c>
      <c r="F205" s="19">
        <v>11050.4</v>
      </c>
      <c r="G205" s="20">
        <v>46188</v>
      </c>
      <c r="H205" s="20">
        <v>46185</v>
      </c>
      <c r="I205" s="18">
        <f t="shared" si="6"/>
        <v>-3</v>
      </c>
      <c r="J205" s="18">
        <f t="shared" si="7"/>
        <v>-33151.199999999997</v>
      </c>
      <c r="K205" s="18" t="s">
        <v>11</v>
      </c>
      <c r="L205" s="2" t="s">
        <v>12</v>
      </c>
    </row>
    <row r="206" spans="2:12" x14ac:dyDescent="0.25">
      <c r="B206" s="24">
        <v>46164</v>
      </c>
      <c r="C206" s="17">
        <v>538</v>
      </c>
      <c r="D206" s="17">
        <v>2</v>
      </c>
      <c r="E206" s="18">
        <v>411</v>
      </c>
      <c r="F206" s="19">
        <v>40025.54</v>
      </c>
      <c r="G206" s="20">
        <v>46192</v>
      </c>
      <c r="H206" s="20">
        <v>46191</v>
      </c>
      <c r="I206" s="18">
        <f t="shared" si="6"/>
        <v>-1</v>
      </c>
      <c r="J206" s="18">
        <f t="shared" si="7"/>
        <v>-40025.54</v>
      </c>
      <c r="K206" s="18" t="s">
        <v>11</v>
      </c>
      <c r="L206" s="2" t="s">
        <v>12</v>
      </c>
    </row>
    <row r="207" spans="2:12" x14ac:dyDescent="0.25">
      <c r="B207" s="24">
        <v>46164</v>
      </c>
      <c r="C207" s="17">
        <v>1360</v>
      </c>
      <c r="D207" s="17">
        <v>2</v>
      </c>
      <c r="E207" s="18">
        <v>412</v>
      </c>
      <c r="F207" s="19">
        <v>15824.08</v>
      </c>
      <c r="G207" s="20">
        <v>46191</v>
      </c>
      <c r="H207" s="20">
        <v>46189</v>
      </c>
      <c r="I207" s="18">
        <f t="shared" si="6"/>
        <v>-2</v>
      </c>
      <c r="J207" s="18">
        <f t="shared" si="7"/>
        <v>-31648.16</v>
      </c>
      <c r="K207" s="18" t="s">
        <v>11</v>
      </c>
      <c r="L207" s="2" t="s">
        <v>12</v>
      </c>
    </row>
    <row r="208" spans="2:12" x14ac:dyDescent="0.25">
      <c r="B208" s="24">
        <v>46164</v>
      </c>
      <c r="C208" s="17">
        <v>704</v>
      </c>
      <c r="D208" s="17">
        <v>2</v>
      </c>
      <c r="E208" s="18">
        <v>413</v>
      </c>
      <c r="F208" s="19">
        <v>33975.56</v>
      </c>
      <c r="G208" s="20">
        <v>46194</v>
      </c>
      <c r="H208" s="20">
        <v>46192</v>
      </c>
      <c r="I208" s="18">
        <f t="shared" si="6"/>
        <v>-2</v>
      </c>
      <c r="J208" s="18">
        <f t="shared" si="7"/>
        <v>-67951.12</v>
      </c>
      <c r="K208" s="18" t="s">
        <v>11</v>
      </c>
      <c r="L208" s="2" t="s">
        <v>12</v>
      </c>
    </row>
    <row r="209" spans="2:12" x14ac:dyDescent="0.25">
      <c r="B209" s="24">
        <v>46164</v>
      </c>
      <c r="C209" s="17">
        <v>2274</v>
      </c>
      <c r="D209" s="17">
        <v>2</v>
      </c>
      <c r="E209" s="18">
        <v>414</v>
      </c>
      <c r="F209" s="19">
        <v>20905.32</v>
      </c>
      <c r="G209" s="20">
        <v>46194</v>
      </c>
      <c r="H209" s="20">
        <v>46191</v>
      </c>
      <c r="I209" s="18">
        <f t="shared" si="6"/>
        <v>-3</v>
      </c>
      <c r="J209" s="18">
        <f t="shared" si="7"/>
        <v>-62715.96</v>
      </c>
      <c r="K209" s="18" t="s">
        <v>11</v>
      </c>
      <c r="L209" s="2" t="s">
        <v>12</v>
      </c>
    </row>
    <row r="210" spans="2:12" x14ac:dyDescent="0.25">
      <c r="B210" s="24">
        <v>46164</v>
      </c>
      <c r="C210" s="17">
        <v>1691</v>
      </c>
      <c r="D210" s="17">
        <v>1</v>
      </c>
      <c r="E210" s="18">
        <v>416</v>
      </c>
      <c r="F210" s="19">
        <v>6541.06</v>
      </c>
      <c r="G210" s="20">
        <v>46192</v>
      </c>
      <c r="H210" s="20">
        <v>46191</v>
      </c>
      <c r="I210" s="18">
        <f t="shared" si="6"/>
        <v>-1</v>
      </c>
      <c r="J210" s="18">
        <f t="shared" si="7"/>
        <v>-6541.06</v>
      </c>
      <c r="K210" s="18" t="s">
        <v>11</v>
      </c>
      <c r="L210" s="6" t="s">
        <v>16</v>
      </c>
    </row>
    <row r="211" spans="2:12" x14ac:dyDescent="0.25">
      <c r="B211" s="24">
        <v>46164</v>
      </c>
      <c r="C211" s="17">
        <v>1360</v>
      </c>
      <c r="D211" s="17">
        <v>2</v>
      </c>
      <c r="E211" s="18" t="s">
        <v>32</v>
      </c>
      <c r="F211" s="19">
        <v>1071.0899999999999</v>
      </c>
      <c r="G211" s="20">
        <v>46191</v>
      </c>
      <c r="H211" s="20">
        <v>46189</v>
      </c>
      <c r="I211" s="18">
        <f t="shared" si="6"/>
        <v>-2</v>
      </c>
      <c r="J211" s="18">
        <f t="shared" si="7"/>
        <v>-2142.1799999999998</v>
      </c>
      <c r="K211" s="18" t="s">
        <v>11</v>
      </c>
      <c r="L211" s="9" t="s">
        <v>20</v>
      </c>
    </row>
    <row r="212" spans="2:12" x14ac:dyDescent="0.25">
      <c r="B212" s="24">
        <v>46164</v>
      </c>
      <c r="C212" s="17">
        <v>1721</v>
      </c>
      <c r="D212" s="17">
        <v>2</v>
      </c>
      <c r="E212" s="18" t="s">
        <v>33</v>
      </c>
      <c r="F212" s="19">
        <v>2529.5</v>
      </c>
      <c r="G212" s="20">
        <v>46191</v>
      </c>
      <c r="H212" s="20">
        <v>46191</v>
      </c>
      <c r="I212" s="18">
        <f t="shared" si="6"/>
        <v>0</v>
      </c>
      <c r="J212" s="18">
        <f t="shared" si="7"/>
        <v>0</v>
      </c>
      <c r="K212" s="18" t="s">
        <v>11</v>
      </c>
      <c r="L212" s="9" t="s">
        <v>20</v>
      </c>
    </row>
    <row r="213" spans="2:12" x14ac:dyDescent="0.25">
      <c r="B213" s="24">
        <v>46164</v>
      </c>
      <c r="C213" s="17">
        <v>452</v>
      </c>
      <c r="D213" s="17">
        <v>2</v>
      </c>
      <c r="E213" s="18" t="s">
        <v>34</v>
      </c>
      <c r="F213" s="19">
        <v>234</v>
      </c>
      <c r="G213" s="20">
        <v>46164</v>
      </c>
      <c r="H213" s="20">
        <v>46164</v>
      </c>
      <c r="I213" s="18">
        <f t="shared" si="6"/>
        <v>0</v>
      </c>
      <c r="J213" s="18">
        <f t="shared" si="7"/>
        <v>0</v>
      </c>
      <c r="K213" s="18" t="s">
        <v>11</v>
      </c>
      <c r="L213" s="6" t="s">
        <v>16</v>
      </c>
    </row>
    <row r="214" spans="2:12" x14ac:dyDescent="0.25">
      <c r="B214" s="16">
        <v>46168</v>
      </c>
      <c r="C214" s="17">
        <v>1431</v>
      </c>
      <c r="D214" s="17">
        <v>2</v>
      </c>
      <c r="E214" s="18">
        <v>417</v>
      </c>
      <c r="F214" s="19">
        <v>1279.25</v>
      </c>
      <c r="G214" s="20">
        <v>46194</v>
      </c>
      <c r="H214" s="20">
        <v>46195</v>
      </c>
      <c r="I214" s="18">
        <f t="shared" si="6"/>
        <v>1</v>
      </c>
      <c r="J214" s="18">
        <f t="shared" si="7"/>
        <v>1279.25</v>
      </c>
      <c r="K214" s="18" t="s">
        <v>11</v>
      </c>
      <c r="L214" s="8" t="s">
        <v>18</v>
      </c>
    </row>
    <row r="215" spans="2:12" x14ac:dyDescent="0.25">
      <c r="B215" s="16">
        <v>46168</v>
      </c>
      <c r="C215" s="17">
        <v>688</v>
      </c>
      <c r="D215" s="17">
        <v>2</v>
      </c>
      <c r="E215" s="18">
        <v>418</v>
      </c>
      <c r="F215" s="19">
        <v>214.6</v>
      </c>
      <c r="G215" s="20">
        <v>46198</v>
      </c>
      <c r="H215" s="20">
        <v>46196</v>
      </c>
      <c r="I215" s="18">
        <f t="shared" si="6"/>
        <v>-2</v>
      </c>
      <c r="J215" s="18">
        <f t="shared" si="7"/>
        <v>-429.2</v>
      </c>
      <c r="K215" s="18" t="s">
        <v>11</v>
      </c>
      <c r="L215" s="2" t="s">
        <v>12</v>
      </c>
    </row>
    <row r="216" spans="2:12" x14ac:dyDescent="0.25">
      <c r="B216" s="16">
        <v>46168</v>
      </c>
      <c r="C216" s="17">
        <v>1440</v>
      </c>
      <c r="D216" s="17">
        <v>1</v>
      </c>
      <c r="E216" s="18">
        <v>422</v>
      </c>
      <c r="F216" s="19">
        <v>100</v>
      </c>
      <c r="G216" s="20">
        <v>46195</v>
      </c>
      <c r="H216" s="20">
        <v>46195</v>
      </c>
      <c r="I216" s="18">
        <f t="shared" si="6"/>
        <v>0</v>
      </c>
      <c r="J216" s="18">
        <f t="shared" si="7"/>
        <v>0</v>
      </c>
      <c r="K216" s="18" t="s">
        <v>11</v>
      </c>
      <c r="L216" s="11" t="s">
        <v>22</v>
      </c>
    </row>
    <row r="217" spans="2:12" x14ac:dyDescent="0.25">
      <c r="B217" s="16">
        <v>46168</v>
      </c>
      <c r="C217" s="17">
        <v>257</v>
      </c>
      <c r="D217" s="17">
        <v>2</v>
      </c>
      <c r="E217" s="18">
        <v>423</v>
      </c>
      <c r="F217" s="19">
        <v>110.69</v>
      </c>
      <c r="G217" s="20">
        <v>46195</v>
      </c>
      <c r="H217" s="20">
        <v>46191</v>
      </c>
      <c r="I217" s="18">
        <f t="shared" si="6"/>
        <v>-4</v>
      </c>
      <c r="J217" s="18">
        <f t="shared" si="7"/>
        <v>-442.76</v>
      </c>
      <c r="K217" s="18" t="s">
        <v>11</v>
      </c>
      <c r="L217" s="2" t="s">
        <v>12</v>
      </c>
    </row>
    <row r="218" spans="2:12" x14ac:dyDescent="0.25">
      <c r="B218" s="16">
        <v>46168</v>
      </c>
      <c r="C218" s="17">
        <v>788</v>
      </c>
      <c r="D218" s="17">
        <v>2</v>
      </c>
      <c r="E218" s="18">
        <v>424</v>
      </c>
      <c r="F218" s="19">
        <v>899.07</v>
      </c>
      <c r="G218" s="20">
        <v>46198</v>
      </c>
      <c r="H218" s="20">
        <v>46197</v>
      </c>
      <c r="I218" s="18">
        <f t="shared" si="6"/>
        <v>-1</v>
      </c>
      <c r="J218" s="18">
        <f t="shared" si="7"/>
        <v>-899.07</v>
      </c>
      <c r="K218" s="18" t="s">
        <v>11</v>
      </c>
      <c r="L218" s="2" t="s">
        <v>12</v>
      </c>
    </row>
    <row r="219" spans="2:12" x14ac:dyDescent="0.25">
      <c r="B219" s="16">
        <v>46168</v>
      </c>
      <c r="C219" s="17">
        <v>688</v>
      </c>
      <c r="D219" s="17">
        <v>2</v>
      </c>
      <c r="E219" s="18">
        <v>425</v>
      </c>
      <c r="F219" s="19">
        <v>2700</v>
      </c>
      <c r="G219" s="20">
        <v>46198</v>
      </c>
      <c r="H219" s="20">
        <v>46197</v>
      </c>
      <c r="I219" s="18">
        <f t="shared" si="6"/>
        <v>-1</v>
      </c>
      <c r="J219" s="18">
        <f t="shared" si="7"/>
        <v>-2700</v>
      </c>
      <c r="K219" s="18" t="s">
        <v>11</v>
      </c>
      <c r="L219" s="2" t="s">
        <v>12</v>
      </c>
    </row>
    <row r="220" spans="2:12" x14ac:dyDescent="0.25">
      <c r="B220" s="16">
        <v>46168</v>
      </c>
      <c r="C220" s="17">
        <v>732</v>
      </c>
      <c r="D220" s="17">
        <v>2</v>
      </c>
      <c r="E220" s="18">
        <v>19</v>
      </c>
      <c r="F220" s="19">
        <v>1883.94</v>
      </c>
      <c r="G220" s="20">
        <v>46195</v>
      </c>
      <c r="H220" s="20">
        <v>46191</v>
      </c>
      <c r="I220" s="18">
        <f t="shared" si="6"/>
        <v>-4</v>
      </c>
      <c r="J220" s="18">
        <f t="shared" si="7"/>
        <v>-7535.76</v>
      </c>
      <c r="K220" s="18" t="s">
        <v>11</v>
      </c>
      <c r="L220" s="9" t="s">
        <v>20</v>
      </c>
    </row>
    <row r="221" spans="2:12" x14ac:dyDescent="0.25">
      <c r="B221" s="16">
        <v>46168</v>
      </c>
      <c r="C221" s="17">
        <v>732</v>
      </c>
      <c r="D221" s="17">
        <v>2</v>
      </c>
      <c r="E221" s="18">
        <v>20</v>
      </c>
      <c r="F221" s="19">
        <v>5786.11</v>
      </c>
      <c r="G221" s="20">
        <v>46195</v>
      </c>
      <c r="H221" s="20">
        <v>46191</v>
      </c>
      <c r="I221" s="18">
        <f t="shared" si="6"/>
        <v>-4</v>
      </c>
      <c r="J221" s="18">
        <f t="shared" si="7"/>
        <v>-23144.44</v>
      </c>
      <c r="K221" s="18" t="s">
        <v>11</v>
      </c>
      <c r="L221" s="9" t="s">
        <v>20</v>
      </c>
    </row>
    <row r="222" spans="2:12" x14ac:dyDescent="0.25">
      <c r="B222" s="16">
        <v>46173</v>
      </c>
      <c r="C222" s="17">
        <v>346</v>
      </c>
      <c r="D222" s="17">
        <v>2</v>
      </c>
      <c r="E222" s="18">
        <v>426</v>
      </c>
      <c r="F222" s="19">
        <v>68.849999999999994</v>
      </c>
      <c r="G222" s="20">
        <v>46172</v>
      </c>
      <c r="H222" s="20">
        <v>46172</v>
      </c>
      <c r="I222" s="18">
        <f t="shared" si="6"/>
        <v>0</v>
      </c>
      <c r="J222" s="18">
        <f t="shared" si="7"/>
        <v>0</v>
      </c>
      <c r="K222" s="18" t="s">
        <v>11</v>
      </c>
      <c r="L222" s="11" t="s">
        <v>22</v>
      </c>
    </row>
    <row r="223" spans="2:12" x14ac:dyDescent="0.25">
      <c r="B223" s="16">
        <v>46173</v>
      </c>
      <c r="C223" s="17">
        <v>357</v>
      </c>
      <c r="D223" s="17">
        <v>2</v>
      </c>
      <c r="E223" s="18">
        <v>427</v>
      </c>
      <c r="F223" s="19">
        <v>15.61</v>
      </c>
      <c r="G223" s="20">
        <v>46172</v>
      </c>
      <c r="H223" s="20">
        <v>46172</v>
      </c>
      <c r="I223" s="18">
        <f t="shared" si="6"/>
        <v>0</v>
      </c>
      <c r="J223" s="18">
        <f t="shared" si="7"/>
        <v>0</v>
      </c>
      <c r="K223" s="18" t="s">
        <v>11</v>
      </c>
      <c r="L223" s="11" t="s">
        <v>22</v>
      </c>
    </row>
    <row r="224" spans="2:12" x14ac:dyDescent="0.25">
      <c r="B224" s="16">
        <v>46173</v>
      </c>
      <c r="C224" s="17">
        <v>91</v>
      </c>
      <c r="D224" s="17">
        <v>2</v>
      </c>
      <c r="E224" s="18">
        <v>428</v>
      </c>
      <c r="F224" s="19">
        <v>728.98</v>
      </c>
      <c r="G224" s="20">
        <v>46188</v>
      </c>
      <c r="H224" s="20">
        <v>46154</v>
      </c>
      <c r="I224" s="18">
        <f t="shared" si="6"/>
        <v>-34</v>
      </c>
      <c r="J224" s="18">
        <f t="shared" si="7"/>
        <v>-24785.32</v>
      </c>
      <c r="K224" s="18" t="s">
        <v>11</v>
      </c>
      <c r="L224" s="5" t="s">
        <v>15</v>
      </c>
    </row>
    <row r="225" spans="2:12" x14ac:dyDescent="0.25">
      <c r="B225" s="16">
        <v>46173</v>
      </c>
      <c r="C225" s="17">
        <v>722</v>
      </c>
      <c r="D225" s="17">
        <v>2</v>
      </c>
      <c r="E225" s="18">
        <v>430</v>
      </c>
      <c r="F225" s="19">
        <v>200</v>
      </c>
      <c r="G225" s="20">
        <v>46173</v>
      </c>
      <c r="H225" s="20">
        <v>46173</v>
      </c>
      <c r="I225" s="18">
        <f t="shared" si="6"/>
        <v>0</v>
      </c>
      <c r="J225" s="18">
        <f t="shared" si="7"/>
        <v>0</v>
      </c>
      <c r="K225" s="18" t="s">
        <v>11</v>
      </c>
      <c r="L225" s="2" t="s">
        <v>12</v>
      </c>
    </row>
    <row r="226" spans="2:12" x14ac:dyDescent="0.25">
      <c r="B226" s="16">
        <v>46173</v>
      </c>
      <c r="C226" s="17">
        <v>182</v>
      </c>
      <c r="D226" s="17">
        <v>2</v>
      </c>
      <c r="E226" s="18">
        <v>431</v>
      </c>
      <c r="F226" s="19">
        <v>73.7</v>
      </c>
      <c r="G226" s="20">
        <v>46173</v>
      </c>
      <c r="H226" s="20">
        <v>46173</v>
      </c>
      <c r="I226" s="18">
        <f t="shared" si="6"/>
        <v>0</v>
      </c>
      <c r="J226" s="18">
        <f t="shared" si="7"/>
        <v>0</v>
      </c>
      <c r="K226" s="18" t="s">
        <v>11</v>
      </c>
      <c r="L226" s="6" t="s">
        <v>16</v>
      </c>
    </row>
    <row r="227" spans="2:12" x14ac:dyDescent="0.25">
      <c r="B227" s="16">
        <v>46173</v>
      </c>
      <c r="C227" s="17">
        <v>136</v>
      </c>
      <c r="D227" s="17">
        <v>2</v>
      </c>
      <c r="E227" s="18">
        <v>433</v>
      </c>
      <c r="F227" s="19">
        <v>34661.370000000003</v>
      </c>
      <c r="G227" s="20">
        <v>46200</v>
      </c>
      <c r="H227" s="20">
        <v>46198</v>
      </c>
      <c r="I227" s="18">
        <f t="shared" si="6"/>
        <v>-2</v>
      </c>
      <c r="J227" s="18">
        <f t="shared" si="7"/>
        <v>-69322.740000000005</v>
      </c>
      <c r="K227" s="18" t="s">
        <v>11</v>
      </c>
      <c r="L227" s="2" t="s">
        <v>12</v>
      </c>
    </row>
    <row r="228" spans="2:12" x14ac:dyDescent="0.25">
      <c r="B228" s="16">
        <v>46173</v>
      </c>
      <c r="C228" s="17">
        <v>688</v>
      </c>
      <c r="D228" s="17">
        <v>2</v>
      </c>
      <c r="E228" s="18">
        <v>434</v>
      </c>
      <c r="F228" s="19">
        <v>185</v>
      </c>
      <c r="G228" s="20">
        <v>46200</v>
      </c>
      <c r="H228" s="20">
        <v>46196</v>
      </c>
      <c r="I228" s="18">
        <f t="shared" si="6"/>
        <v>-4</v>
      </c>
      <c r="J228" s="18">
        <f t="shared" si="7"/>
        <v>-740</v>
      </c>
      <c r="K228" s="18" t="s">
        <v>11</v>
      </c>
      <c r="L228" s="2" t="s">
        <v>12</v>
      </c>
    </row>
    <row r="229" spans="2:12" x14ac:dyDescent="0.25">
      <c r="B229" s="16">
        <v>46185</v>
      </c>
      <c r="C229" s="17">
        <v>1952</v>
      </c>
      <c r="D229" s="17">
        <v>2</v>
      </c>
      <c r="E229" s="18">
        <v>436</v>
      </c>
      <c r="F229" s="19">
        <v>9.8800000000000008</v>
      </c>
      <c r="G229" s="20">
        <v>46178</v>
      </c>
      <c r="H229" s="20">
        <v>46178</v>
      </c>
      <c r="I229" s="18">
        <f t="shared" si="6"/>
        <v>0</v>
      </c>
      <c r="J229" s="18">
        <f t="shared" si="7"/>
        <v>0</v>
      </c>
      <c r="K229" s="18" t="s">
        <v>11</v>
      </c>
      <c r="L229" s="6" t="s">
        <v>16</v>
      </c>
    </row>
    <row r="230" spans="2:12" x14ac:dyDescent="0.25">
      <c r="B230" s="16">
        <v>46185</v>
      </c>
      <c r="C230" s="17">
        <v>83</v>
      </c>
      <c r="D230" s="17">
        <v>2</v>
      </c>
      <c r="E230" s="18">
        <v>441</v>
      </c>
      <c r="F230" s="19">
        <v>1480</v>
      </c>
      <c r="G230" s="20">
        <v>46202</v>
      </c>
      <c r="H230" s="20">
        <v>46199</v>
      </c>
      <c r="I230" s="18">
        <f t="shared" si="6"/>
        <v>-3</v>
      </c>
      <c r="J230" s="18">
        <f t="shared" si="7"/>
        <v>-4440</v>
      </c>
      <c r="K230" s="18" t="s">
        <v>11</v>
      </c>
      <c r="L230" s="2" t="s">
        <v>12</v>
      </c>
    </row>
    <row r="231" spans="2:12" x14ac:dyDescent="0.25">
      <c r="B231" s="16">
        <v>46185</v>
      </c>
      <c r="C231" s="17">
        <v>713</v>
      </c>
      <c r="D231" s="17">
        <v>2</v>
      </c>
      <c r="E231" s="18">
        <v>445</v>
      </c>
      <c r="F231" s="19">
        <v>35147.769999999997</v>
      </c>
      <c r="G231" s="20">
        <v>46201</v>
      </c>
      <c r="H231" s="20">
        <v>46198</v>
      </c>
      <c r="I231" s="18">
        <f t="shared" si="6"/>
        <v>-3</v>
      </c>
      <c r="J231" s="18">
        <f t="shared" si="7"/>
        <v>-105443.31</v>
      </c>
      <c r="K231" s="18" t="s">
        <v>11</v>
      </c>
      <c r="L231" s="2" t="s">
        <v>12</v>
      </c>
    </row>
    <row r="232" spans="2:12" x14ac:dyDescent="0.25">
      <c r="B232" s="16">
        <v>46185</v>
      </c>
      <c r="C232" s="17">
        <v>737</v>
      </c>
      <c r="D232" s="17">
        <v>2</v>
      </c>
      <c r="E232" s="18">
        <v>447</v>
      </c>
      <c r="F232" s="19">
        <v>100</v>
      </c>
      <c r="G232" s="20">
        <v>46203</v>
      </c>
      <c r="H232" s="20">
        <v>46199</v>
      </c>
      <c r="I232" s="18">
        <f t="shared" si="6"/>
        <v>-4</v>
      </c>
      <c r="J232" s="18">
        <f t="shared" si="7"/>
        <v>-400</v>
      </c>
      <c r="K232" s="18" t="s">
        <v>11</v>
      </c>
      <c r="L232" s="6" t="s">
        <v>16</v>
      </c>
    </row>
    <row r="233" spans="2:12" x14ac:dyDescent="0.25">
      <c r="B233" s="16">
        <v>46185</v>
      </c>
      <c r="C233" s="17">
        <v>2015</v>
      </c>
      <c r="D233" s="17">
        <v>2</v>
      </c>
      <c r="E233" s="18">
        <v>450</v>
      </c>
      <c r="F233" s="19">
        <v>1690</v>
      </c>
      <c r="G233" s="20">
        <v>46203</v>
      </c>
      <c r="H233" s="20">
        <v>46199</v>
      </c>
      <c r="I233" s="18">
        <f t="shared" si="6"/>
        <v>-4</v>
      </c>
      <c r="J233" s="18">
        <f t="shared" si="7"/>
        <v>-6760</v>
      </c>
      <c r="K233" s="18" t="s">
        <v>11</v>
      </c>
      <c r="L233" s="6" t="s">
        <v>16</v>
      </c>
    </row>
    <row r="234" spans="2:12" x14ac:dyDescent="0.25">
      <c r="B234" s="16">
        <v>46185</v>
      </c>
      <c r="C234" s="17">
        <v>1680</v>
      </c>
      <c r="D234" s="17">
        <v>2</v>
      </c>
      <c r="E234" s="18">
        <v>451</v>
      </c>
      <c r="F234" s="19">
        <v>349.64</v>
      </c>
      <c r="G234" s="20">
        <v>46203</v>
      </c>
      <c r="H234" s="20">
        <v>46199</v>
      </c>
      <c r="I234" s="18">
        <f t="shared" si="6"/>
        <v>-4</v>
      </c>
      <c r="J234" s="18">
        <f t="shared" si="7"/>
        <v>-1398.56</v>
      </c>
      <c r="K234" s="18" t="s">
        <v>11</v>
      </c>
      <c r="L234" s="8" t="s">
        <v>18</v>
      </c>
    </row>
    <row r="235" spans="2:12" x14ac:dyDescent="0.25">
      <c r="B235" s="16">
        <v>46185</v>
      </c>
      <c r="C235" s="17">
        <v>2044</v>
      </c>
      <c r="D235" s="17">
        <v>2</v>
      </c>
      <c r="E235" s="18">
        <v>452</v>
      </c>
      <c r="F235" s="19">
        <v>350</v>
      </c>
      <c r="G235" s="20">
        <v>46206</v>
      </c>
      <c r="H235" s="20">
        <v>46203</v>
      </c>
      <c r="I235" s="18">
        <f t="shared" si="6"/>
        <v>-3</v>
      </c>
      <c r="J235" s="18">
        <f t="shared" si="7"/>
        <v>-1050</v>
      </c>
      <c r="K235" s="18" t="s">
        <v>11</v>
      </c>
      <c r="L235" s="2" t="s">
        <v>12</v>
      </c>
    </row>
    <row r="236" spans="2:12" x14ac:dyDescent="0.25">
      <c r="B236" s="16">
        <v>46185</v>
      </c>
      <c r="C236" s="17">
        <v>308</v>
      </c>
      <c r="D236" s="17">
        <v>2</v>
      </c>
      <c r="E236" s="18">
        <v>453</v>
      </c>
      <c r="F236" s="19">
        <v>250</v>
      </c>
      <c r="G236" s="20">
        <v>46203</v>
      </c>
      <c r="H236" s="20">
        <v>46199</v>
      </c>
      <c r="I236" s="18">
        <f t="shared" si="6"/>
        <v>-4</v>
      </c>
      <c r="J236" s="18">
        <f t="shared" si="7"/>
        <v>-1000</v>
      </c>
      <c r="K236" s="18" t="s">
        <v>11</v>
      </c>
      <c r="L236" s="2" t="s">
        <v>12</v>
      </c>
    </row>
    <row r="237" spans="2:12" x14ac:dyDescent="0.25">
      <c r="B237" s="16">
        <v>46185</v>
      </c>
      <c r="C237" s="17">
        <v>368</v>
      </c>
      <c r="D237" s="17">
        <v>2</v>
      </c>
      <c r="E237" s="18">
        <v>454</v>
      </c>
      <c r="F237" s="19">
        <v>20.75</v>
      </c>
      <c r="G237" s="20">
        <v>46202</v>
      </c>
      <c r="H237" s="20">
        <v>46202</v>
      </c>
      <c r="I237" s="18">
        <f t="shared" si="6"/>
        <v>0</v>
      </c>
      <c r="J237" s="18">
        <f t="shared" si="7"/>
        <v>0</v>
      </c>
      <c r="K237" s="18" t="s">
        <v>11</v>
      </c>
      <c r="L237" s="2" t="s">
        <v>12</v>
      </c>
    </row>
    <row r="238" spans="2:12" x14ac:dyDescent="0.25">
      <c r="B238" s="16">
        <v>46185</v>
      </c>
      <c r="C238" s="17">
        <v>368</v>
      </c>
      <c r="D238" s="17">
        <v>2</v>
      </c>
      <c r="E238" s="18">
        <v>455</v>
      </c>
      <c r="F238" s="19">
        <v>14.05</v>
      </c>
      <c r="G238" s="20">
        <v>46202</v>
      </c>
      <c r="H238" s="20">
        <v>46202</v>
      </c>
      <c r="I238" s="18">
        <f t="shared" si="6"/>
        <v>0</v>
      </c>
      <c r="J238" s="18">
        <f t="shared" si="7"/>
        <v>0</v>
      </c>
      <c r="K238" s="18" t="s">
        <v>11</v>
      </c>
      <c r="L238" s="2" t="s">
        <v>12</v>
      </c>
    </row>
    <row r="239" spans="2:12" x14ac:dyDescent="0.25">
      <c r="B239" s="16">
        <v>46185</v>
      </c>
      <c r="C239" s="17">
        <v>368</v>
      </c>
      <c r="D239" s="17">
        <v>2</v>
      </c>
      <c r="E239" s="18">
        <v>456</v>
      </c>
      <c r="F239" s="19">
        <v>48.3</v>
      </c>
      <c r="G239" s="20">
        <v>46202</v>
      </c>
      <c r="H239" s="20">
        <v>46202</v>
      </c>
      <c r="I239" s="18">
        <f t="shared" si="6"/>
        <v>0</v>
      </c>
      <c r="J239" s="18">
        <f t="shared" si="7"/>
        <v>0</v>
      </c>
      <c r="K239" s="18" t="s">
        <v>11</v>
      </c>
      <c r="L239" s="2" t="s">
        <v>12</v>
      </c>
    </row>
    <row r="240" spans="2:12" x14ac:dyDescent="0.25">
      <c r="B240" s="16">
        <v>46185</v>
      </c>
      <c r="C240" s="17">
        <v>368</v>
      </c>
      <c r="D240" s="17">
        <v>2</v>
      </c>
      <c r="E240" s="18">
        <v>457</v>
      </c>
      <c r="F240" s="19">
        <v>15.85</v>
      </c>
      <c r="G240" s="20">
        <v>46202</v>
      </c>
      <c r="H240" s="20">
        <v>46202</v>
      </c>
      <c r="I240" s="18">
        <f t="shared" si="6"/>
        <v>0</v>
      </c>
      <c r="J240" s="18">
        <f t="shared" si="7"/>
        <v>0</v>
      </c>
      <c r="K240" s="18" t="s">
        <v>11</v>
      </c>
      <c r="L240" s="2" t="s">
        <v>12</v>
      </c>
    </row>
    <row r="241" spans="2:12" x14ac:dyDescent="0.25">
      <c r="B241" s="16">
        <v>46185</v>
      </c>
      <c r="C241" s="17">
        <v>1600</v>
      </c>
      <c r="D241" s="17">
        <v>2</v>
      </c>
      <c r="E241" s="18">
        <v>460</v>
      </c>
      <c r="F241" s="19">
        <v>28.59</v>
      </c>
      <c r="G241" s="20">
        <v>46188</v>
      </c>
      <c r="H241" s="20">
        <v>46188</v>
      </c>
      <c r="I241" s="18">
        <f t="shared" si="6"/>
        <v>0</v>
      </c>
      <c r="J241" s="18">
        <f t="shared" si="7"/>
        <v>0</v>
      </c>
      <c r="K241" s="18" t="s">
        <v>11</v>
      </c>
      <c r="L241" s="11" t="s">
        <v>22</v>
      </c>
    </row>
    <row r="242" spans="2:12" x14ac:dyDescent="0.25">
      <c r="B242" s="16">
        <v>46185</v>
      </c>
      <c r="C242" s="17">
        <v>12</v>
      </c>
      <c r="D242" s="17">
        <v>2</v>
      </c>
      <c r="E242" s="18">
        <v>461</v>
      </c>
      <c r="F242" s="19">
        <v>41.54</v>
      </c>
      <c r="G242" s="20">
        <v>46203</v>
      </c>
      <c r="H242" s="20">
        <v>46203</v>
      </c>
      <c r="I242" s="18">
        <f t="shared" si="6"/>
        <v>0</v>
      </c>
      <c r="J242" s="18">
        <f t="shared" si="7"/>
        <v>0</v>
      </c>
      <c r="K242" s="18" t="s">
        <v>11</v>
      </c>
      <c r="L242" s="6" t="s">
        <v>16</v>
      </c>
    </row>
    <row r="243" spans="2:12" x14ac:dyDescent="0.25">
      <c r="B243" s="16">
        <v>46185</v>
      </c>
      <c r="C243" s="17">
        <v>2173</v>
      </c>
      <c r="D243" s="17">
        <v>2</v>
      </c>
      <c r="E243" s="18">
        <v>462</v>
      </c>
      <c r="F243" s="19">
        <v>17.66</v>
      </c>
      <c r="G243" s="20">
        <v>46203</v>
      </c>
      <c r="H243" s="20">
        <v>46203</v>
      </c>
      <c r="I243" s="18">
        <f t="shared" si="6"/>
        <v>0</v>
      </c>
      <c r="J243" s="18">
        <f t="shared" si="7"/>
        <v>0</v>
      </c>
      <c r="K243" s="18" t="s">
        <v>11</v>
      </c>
      <c r="L243" s="11" t="s">
        <v>22</v>
      </c>
    </row>
    <row r="244" spans="2:12" x14ac:dyDescent="0.25">
      <c r="B244" s="16">
        <v>46185</v>
      </c>
      <c r="C244" s="17">
        <v>1603</v>
      </c>
      <c r="D244" s="17">
        <v>2</v>
      </c>
      <c r="E244" s="18">
        <v>463</v>
      </c>
      <c r="F244" s="19">
        <v>6.61</v>
      </c>
      <c r="G244" s="20">
        <v>46203</v>
      </c>
      <c r="H244" s="20">
        <v>46203</v>
      </c>
      <c r="I244" s="18">
        <f t="shared" si="6"/>
        <v>0</v>
      </c>
      <c r="J244" s="18">
        <f t="shared" si="7"/>
        <v>0</v>
      </c>
      <c r="K244" s="18" t="s">
        <v>11</v>
      </c>
      <c r="L244" s="11" t="s">
        <v>22</v>
      </c>
    </row>
    <row r="245" spans="2:12" x14ac:dyDescent="0.25">
      <c r="B245" s="16">
        <v>46185</v>
      </c>
      <c r="C245" s="17">
        <v>1598</v>
      </c>
      <c r="D245" s="17">
        <v>2</v>
      </c>
      <c r="E245" s="18">
        <v>464</v>
      </c>
      <c r="F245" s="19">
        <v>57.84</v>
      </c>
      <c r="G245" s="20">
        <v>46183</v>
      </c>
      <c r="H245" s="20">
        <v>46203</v>
      </c>
      <c r="I245" s="18">
        <f t="shared" si="6"/>
        <v>20</v>
      </c>
      <c r="J245" s="18">
        <f t="shared" si="7"/>
        <v>1156.8000000000002</v>
      </c>
      <c r="K245" s="18" t="s">
        <v>11</v>
      </c>
      <c r="L245" s="11" t="s">
        <v>22</v>
      </c>
    </row>
    <row r="246" spans="2:12" x14ac:dyDescent="0.25">
      <c r="B246" s="16">
        <v>46185</v>
      </c>
      <c r="C246" s="17">
        <v>722</v>
      </c>
      <c r="D246" s="17">
        <v>2</v>
      </c>
      <c r="E246" s="18">
        <v>465</v>
      </c>
      <c r="F246" s="19">
        <v>100</v>
      </c>
      <c r="G246" s="20">
        <v>46185</v>
      </c>
      <c r="H246" s="20">
        <v>46185</v>
      </c>
      <c r="I246" s="18">
        <f t="shared" si="6"/>
        <v>0</v>
      </c>
      <c r="J246" s="18">
        <f t="shared" si="7"/>
        <v>0</v>
      </c>
      <c r="K246" s="18" t="s">
        <v>11</v>
      </c>
      <c r="L246" s="2" t="s">
        <v>12</v>
      </c>
    </row>
    <row r="247" spans="2:12" x14ac:dyDescent="0.25">
      <c r="B247" s="16">
        <v>46185</v>
      </c>
      <c r="C247" s="17">
        <v>358</v>
      </c>
      <c r="D247" s="17">
        <v>2</v>
      </c>
      <c r="E247" s="18">
        <v>466</v>
      </c>
      <c r="F247" s="19">
        <v>70.239999999999995</v>
      </c>
      <c r="G247" s="20">
        <v>46203</v>
      </c>
      <c r="H247" s="20">
        <v>46203</v>
      </c>
      <c r="I247" s="18">
        <f t="shared" si="6"/>
        <v>0</v>
      </c>
      <c r="J247" s="18">
        <f t="shared" si="7"/>
        <v>0</v>
      </c>
      <c r="K247" s="18" t="s">
        <v>11</v>
      </c>
      <c r="L247" s="6" t="s">
        <v>16</v>
      </c>
    </row>
    <row r="248" spans="2:12" x14ac:dyDescent="0.25">
      <c r="B248" s="16">
        <v>46185</v>
      </c>
      <c r="C248" s="17">
        <v>2261</v>
      </c>
      <c r="D248" s="17">
        <v>2</v>
      </c>
      <c r="E248" s="18">
        <v>470</v>
      </c>
      <c r="F248" s="19">
        <v>537.5</v>
      </c>
      <c r="G248" s="20">
        <v>46203</v>
      </c>
      <c r="H248" s="20">
        <v>46199</v>
      </c>
      <c r="I248" s="18">
        <f t="shared" si="6"/>
        <v>-4</v>
      </c>
      <c r="J248" s="18">
        <f t="shared" si="7"/>
        <v>-2150</v>
      </c>
      <c r="K248" s="18" t="s">
        <v>11</v>
      </c>
      <c r="L248" s="6" t="s">
        <v>16</v>
      </c>
    </row>
    <row r="249" spans="2:12" x14ac:dyDescent="0.25">
      <c r="B249" s="16">
        <v>46185</v>
      </c>
      <c r="C249" s="17">
        <v>366</v>
      </c>
      <c r="D249" s="17">
        <v>2</v>
      </c>
      <c r="E249" s="18">
        <v>471</v>
      </c>
      <c r="F249" s="19">
        <v>546</v>
      </c>
      <c r="G249" s="20">
        <v>46203</v>
      </c>
      <c r="H249" s="20">
        <v>46199</v>
      </c>
      <c r="I249" s="18">
        <f t="shared" si="6"/>
        <v>-4</v>
      </c>
      <c r="J249" s="18">
        <f t="shared" si="7"/>
        <v>-2184</v>
      </c>
      <c r="K249" s="18" t="s">
        <v>11</v>
      </c>
      <c r="L249" s="6" t="s">
        <v>16</v>
      </c>
    </row>
    <row r="250" spans="2:12" x14ac:dyDescent="0.25">
      <c r="B250" s="16">
        <v>46185</v>
      </c>
      <c r="C250" s="17">
        <v>779</v>
      </c>
      <c r="D250" s="17">
        <v>2</v>
      </c>
      <c r="E250" s="18">
        <v>473</v>
      </c>
      <c r="F250" s="19">
        <v>360</v>
      </c>
      <c r="G250" s="20">
        <v>46203</v>
      </c>
      <c r="H250" s="20">
        <v>46199</v>
      </c>
      <c r="I250" s="18">
        <f t="shared" si="6"/>
        <v>-4</v>
      </c>
      <c r="J250" s="18">
        <f t="shared" si="7"/>
        <v>-1440</v>
      </c>
      <c r="K250" s="18" t="s">
        <v>11</v>
      </c>
      <c r="L250" s="6" t="s">
        <v>16</v>
      </c>
    </row>
    <row r="251" spans="2:12" x14ac:dyDescent="0.25">
      <c r="B251" s="16">
        <v>46192</v>
      </c>
      <c r="C251" s="17">
        <v>91</v>
      </c>
      <c r="D251" s="17">
        <v>2</v>
      </c>
      <c r="E251" s="18">
        <v>482</v>
      </c>
      <c r="F251" s="19">
        <v>705.85</v>
      </c>
      <c r="G251" s="20">
        <v>46199</v>
      </c>
      <c r="H251" s="20">
        <v>46199</v>
      </c>
      <c r="I251" s="18">
        <f t="shared" si="6"/>
        <v>0</v>
      </c>
      <c r="J251" s="18">
        <f t="shared" si="7"/>
        <v>0</v>
      </c>
      <c r="K251" s="18" t="s">
        <v>11</v>
      </c>
      <c r="L251" s="5" t="s">
        <v>15</v>
      </c>
    </row>
    <row r="252" spans="2:12" x14ac:dyDescent="0.25">
      <c r="B252" s="16">
        <v>46192</v>
      </c>
      <c r="C252" s="17">
        <v>91</v>
      </c>
      <c r="D252" s="17">
        <v>2</v>
      </c>
      <c r="E252" s="18">
        <v>483</v>
      </c>
      <c r="F252" s="25">
        <v>11.26</v>
      </c>
      <c r="G252" s="20">
        <v>46203</v>
      </c>
      <c r="H252" s="20">
        <v>46203</v>
      </c>
      <c r="I252" s="18">
        <f t="shared" si="6"/>
        <v>0</v>
      </c>
      <c r="J252" s="18">
        <f t="shared" si="7"/>
        <v>0</v>
      </c>
      <c r="K252" s="18" t="s">
        <v>11</v>
      </c>
      <c r="L252" s="2" t="s">
        <v>12</v>
      </c>
    </row>
    <row r="253" spans="2:12" x14ac:dyDescent="0.25">
      <c r="B253" s="16">
        <v>46192</v>
      </c>
      <c r="C253" s="17">
        <v>2219</v>
      </c>
      <c r="D253" s="17">
        <v>2</v>
      </c>
      <c r="E253" s="18">
        <v>486</v>
      </c>
      <c r="F253" s="19">
        <v>20.57</v>
      </c>
      <c r="G253" s="20">
        <v>46192</v>
      </c>
      <c r="H253" s="20">
        <v>46192</v>
      </c>
      <c r="I253" s="18">
        <f t="shared" si="6"/>
        <v>0</v>
      </c>
      <c r="J253" s="18">
        <f t="shared" si="7"/>
        <v>0</v>
      </c>
      <c r="K253" s="18" t="s">
        <v>11</v>
      </c>
      <c r="L253" s="6" t="s">
        <v>16</v>
      </c>
    </row>
    <row r="254" spans="2:12" x14ac:dyDescent="0.25">
      <c r="B254" s="16">
        <v>46203</v>
      </c>
      <c r="C254" s="17">
        <v>357</v>
      </c>
      <c r="D254" s="17">
        <v>2</v>
      </c>
      <c r="E254" s="18">
        <v>512</v>
      </c>
      <c r="F254" s="19">
        <v>15.61</v>
      </c>
      <c r="G254" s="16">
        <v>46203</v>
      </c>
      <c r="H254" s="16">
        <v>46203</v>
      </c>
      <c r="I254" s="18">
        <f t="shared" si="6"/>
        <v>0</v>
      </c>
      <c r="J254" s="18">
        <f t="shared" si="7"/>
        <v>0</v>
      </c>
      <c r="K254" s="18" t="s">
        <v>11</v>
      </c>
      <c r="L254" s="11" t="s">
        <v>22</v>
      </c>
    </row>
    <row r="255" spans="2:12" x14ac:dyDescent="0.25">
      <c r="B255" s="16">
        <v>46203</v>
      </c>
      <c r="C255" s="17">
        <v>346</v>
      </c>
      <c r="D255" s="17">
        <v>2</v>
      </c>
      <c r="E255" s="18">
        <v>513</v>
      </c>
      <c r="F255" s="19">
        <v>39.92</v>
      </c>
      <c r="G255" s="16">
        <v>46203</v>
      </c>
      <c r="H255" s="16">
        <v>46203</v>
      </c>
      <c r="I255" s="18">
        <f t="shared" si="6"/>
        <v>0</v>
      </c>
      <c r="J255" s="18">
        <f t="shared" si="7"/>
        <v>0</v>
      </c>
      <c r="K255" s="18" t="s">
        <v>11</v>
      </c>
      <c r="L255" s="11" t="s">
        <v>22</v>
      </c>
    </row>
    <row r="256" spans="2:12" s="31" customFormat="1" x14ac:dyDescent="0.25">
      <c r="B256" s="32"/>
      <c r="C256" s="32"/>
      <c r="D256" s="32"/>
      <c r="E256" s="32"/>
      <c r="F256" s="33">
        <f>SUM(F10:F255)</f>
        <v>1307850.8900000011</v>
      </c>
      <c r="G256" s="32"/>
      <c r="H256" s="32"/>
      <c r="I256" s="34">
        <f>SUM(I10:I255)</f>
        <v>-368</v>
      </c>
      <c r="J256" s="34">
        <f>SUM(J10:J255)</f>
        <v>146145.51000000036</v>
      </c>
      <c r="K256" s="32"/>
      <c r="L256" s="32"/>
    </row>
    <row r="257" spans="3:10" x14ac:dyDescent="0.25">
      <c r="F257" s="1" t="s">
        <v>39</v>
      </c>
      <c r="G257" s="1"/>
      <c r="H257" s="1"/>
      <c r="I257" s="1"/>
      <c r="J257" s="1" t="s">
        <v>40</v>
      </c>
    </row>
    <row r="261" spans="3:10" x14ac:dyDescent="0.25">
      <c r="C261" s="26" t="s">
        <v>44</v>
      </c>
      <c r="D261" s="26"/>
      <c r="E261" s="27"/>
      <c r="F261" s="27" t="s">
        <v>41</v>
      </c>
      <c r="G261" s="28"/>
      <c r="H261" s="35">
        <f>F256</f>
        <v>1307850.8900000011</v>
      </c>
    </row>
    <row r="262" spans="3:10" x14ac:dyDescent="0.25">
      <c r="E262" s="1"/>
    </row>
    <row r="263" spans="3:10" x14ac:dyDescent="0.25">
      <c r="C263" s="29" t="s">
        <v>42</v>
      </c>
      <c r="D263" s="29"/>
      <c r="F263" s="30">
        <f>J256/F256</f>
        <v>0.11174478001846239</v>
      </c>
      <c r="G263" t="s">
        <v>43</v>
      </c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30062026</vt:lpstr>
      <vt:lpstr>'30062026'!Titoli_stampa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Cassettai Gianluca</dc:creator>
  <cp:lastModifiedBy>Lazzari Marco</cp:lastModifiedBy>
  <cp:lastPrinted>2026-07-06T12:34:23Z</cp:lastPrinted>
  <dcterms:created xsi:type="dcterms:W3CDTF">2015-06-05T18:19:34Z</dcterms:created>
  <dcterms:modified xsi:type="dcterms:W3CDTF">2026-07-06T12:34:28Z</dcterms:modified>
</cp:coreProperties>
</file>