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ERP LUCCA\Trasparenza\Tempestività pagamenti\2025     Tempestività  dei  pagamenti\1° trim 2025\PER PUBBLICAZIONE\"/>
    </mc:Choice>
  </mc:AlternateContent>
  <xr:revisionPtr revIDLastSave="0" documentId="13_ncr:1_{BFE02438-384C-453C-B0A8-47BE771A289D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30092022" sheetId="1" r:id="rId1"/>
    <sheet name="31122022" sheetId="2" r:id="rId2"/>
    <sheet name="31032023" sheetId="3" r:id="rId3"/>
    <sheet name="31032025" sheetId="11" r:id="rId4"/>
  </sheets>
  <definedNames>
    <definedName name="_xlnm._FilterDatabase" localSheetId="0" hidden="1">'30092022'!$A$1:$H$334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11" l="1"/>
  <c r="G270" i="11" s="1"/>
  <c r="I156" i="11" l="1"/>
  <c r="K156" i="11" s="1"/>
  <c r="I54" i="11"/>
  <c r="K54" i="11" s="1"/>
  <c r="I55" i="11"/>
  <c r="K55" i="11" s="1"/>
  <c r="I56" i="11"/>
  <c r="K56" i="11" s="1"/>
  <c r="I57" i="11"/>
  <c r="K57" i="11" s="1"/>
  <c r="I42" i="11"/>
  <c r="K42" i="11" s="1"/>
  <c r="I46" i="11"/>
  <c r="K46" i="11" s="1"/>
  <c r="I153" i="11"/>
  <c r="K153" i="11" s="1"/>
  <c r="I154" i="11"/>
  <c r="K154" i="11" s="1"/>
  <c r="I155" i="11"/>
  <c r="K155" i="11" s="1"/>
  <c r="I208" i="11"/>
  <c r="K208" i="11" s="1"/>
  <c r="I209" i="11"/>
  <c r="K209" i="11" s="1"/>
  <c r="I165" i="11"/>
  <c r="K165" i="11" s="1"/>
  <c r="I58" i="11"/>
  <c r="K58" i="11" s="1"/>
  <c r="I133" i="11"/>
  <c r="K133" i="11" s="1"/>
  <c r="I170" i="11"/>
  <c r="K170" i="11" s="1"/>
  <c r="I167" i="11"/>
  <c r="K167" i="11" s="1"/>
  <c r="I160" i="11"/>
  <c r="K160" i="11" s="1"/>
  <c r="I143" i="11"/>
  <c r="K143" i="11" s="1"/>
  <c r="I15" i="11"/>
  <c r="K15" i="11" s="1"/>
  <c r="I16" i="11"/>
  <c r="K16" i="11" s="1"/>
  <c r="I97" i="11"/>
  <c r="K97" i="11" s="1"/>
  <c r="I80" i="11"/>
  <c r="K80" i="11" s="1"/>
  <c r="I174" i="11"/>
  <c r="K174" i="11" s="1"/>
  <c r="I23" i="11"/>
  <c r="K23" i="11" s="1"/>
  <c r="I107" i="11"/>
  <c r="K107" i="11" s="1"/>
  <c r="I34" i="11"/>
  <c r="K34" i="11" s="1"/>
  <c r="I26" i="11"/>
  <c r="K26" i="11" s="1"/>
  <c r="I177" i="11"/>
  <c r="K177" i="11" s="1"/>
  <c r="I191" i="11"/>
  <c r="K191" i="11" s="1"/>
  <c r="I4" i="11"/>
  <c r="K4" i="11" s="1"/>
  <c r="I5" i="11"/>
  <c r="K5" i="11" s="1"/>
  <c r="I69" i="11"/>
  <c r="K69" i="11" s="1"/>
  <c r="I211" i="11"/>
  <c r="K211" i="11" s="1"/>
  <c r="I189" i="11"/>
  <c r="K189" i="11" s="1"/>
  <c r="I241" i="11"/>
  <c r="K241" i="11" s="1"/>
  <c r="I242" i="11"/>
  <c r="K242" i="11" s="1"/>
  <c r="I125" i="11"/>
  <c r="K125" i="11" s="1"/>
  <c r="I91" i="11"/>
  <c r="K91" i="11" s="1"/>
  <c r="I262" i="11"/>
  <c r="K262" i="11" s="1"/>
  <c r="I41" i="11"/>
  <c r="K41" i="11" s="1"/>
  <c r="I45" i="11"/>
  <c r="K45" i="11" s="1"/>
  <c r="I122" i="11"/>
  <c r="K122" i="11" s="1"/>
  <c r="I162" i="11"/>
  <c r="K162" i="11" s="1"/>
  <c r="I212" i="11"/>
  <c r="K212" i="11" s="1"/>
  <c r="I105" i="11"/>
  <c r="K105" i="11" s="1"/>
  <c r="I243" i="11"/>
  <c r="K243" i="11" s="1"/>
  <c r="I263" i="11"/>
  <c r="K263" i="11" s="1"/>
  <c r="I169" i="11"/>
  <c r="K169" i="11" s="1"/>
  <c r="I164" i="11"/>
  <c r="K164" i="11" s="1"/>
  <c r="I27" i="11"/>
  <c r="K27" i="11" s="1"/>
  <c r="I214" i="11"/>
  <c r="K214" i="11" s="1"/>
  <c r="I222" i="11"/>
  <c r="K222" i="11" s="1"/>
  <c r="I48" i="11"/>
  <c r="K48" i="11" s="1"/>
  <c r="I120" i="11"/>
  <c r="K120" i="11" s="1"/>
  <c r="I108" i="11"/>
  <c r="K108" i="11" s="1"/>
  <c r="I158" i="11"/>
  <c r="K158" i="11" s="1"/>
  <c r="I132" i="11"/>
  <c r="K132" i="11" s="1"/>
  <c r="I86" i="11"/>
  <c r="K86" i="11" s="1"/>
  <c r="I2" i="11"/>
  <c r="K2" i="11" s="1"/>
  <c r="I99" i="11"/>
  <c r="K99" i="11" s="1"/>
  <c r="I73" i="11"/>
  <c r="K73" i="11" s="1"/>
  <c r="I96" i="11"/>
  <c r="K96" i="11" s="1"/>
  <c r="I79" i="11"/>
  <c r="K79" i="11" s="1"/>
  <c r="I181" i="11"/>
  <c r="K181" i="11" s="1"/>
  <c r="I67" i="11"/>
  <c r="K67" i="11" s="1"/>
  <c r="I51" i="11"/>
  <c r="K51" i="11" s="1"/>
  <c r="I52" i="11"/>
  <c r="K52" i="11" s="1"/>
  <c r="I53" i="11"/>
  <c r="K53" i="11" s="1"/>
  <c r="I98" i="11"/>
  <c r="K98" i="11" s="1"/>
  <c r="I166" i="11"/>
  <c r="K166" i="11" s="1"/>
  <c r="I183" i="11"/>
  <c r="K183" i="11" s="1"/>
  <c r="I142" i="11"/>
  <c r="K142" i="11" s="1"/>
  <c r="I244" i="11"/>
  <c r="K244" i="11" s="1"/>
  <c r="I245" i="11"/>
  <c r="K245" i="11" s="1"/>
  <c r="I14" i="11"/>
  <c r="K14" i="11" s="1"/>
  <c r="I93" i="11"/>
  <c r="K93" i="11" s="1"/>
  <c r="I112" i="11"/>
  <c r="K112" i="11" s="1"/>
  <c r="I145" i="11"/>
  <c r="K145" i="11" s="1"/>
  <c r="I131" i="11"/>
  <c r="K131" i="11" s="1"/>
  <c r="I135" i="11"/>
  <c r="K135" i="11" s="1"/>
  <c r="I18" i="11"/>
  <c r="K18" i="11" s="1"/>
  <c r="I184" i="11"/>
  <c r="K184" i="11" s="1"/>
  <c r="I76" i="11"/>
  <c r="K76" i="11" s="1"/>
  <c r="I173" i="11"/>
  <c r="K173" i="11" s="1"/>
  <c r="I44" i="11"/>
  <c r="K44" i="11" s="1"/>
  <c r="I62" i="11"/>
  <c r="K62" i="11" s="1"/>
  <c r="I8" i="11"/>
  <c r="K8" i="11" s="1"/>
  <c r="I151" i="11"/>
  <c r="K151" i="11" s="1"/>
  <c r="I109" i="11"/>
  <c r="K109" i="11" s="1"/>
  <c r="I9" i="11"/>
  <c r="K9" i="11" s="1"/>
  <c r="I39" i="11"/>
  <c r="K39" i="11" s="1"/>
  <c r="I40" i="11"/>
  <c r="K40" i="11" s="1"/>
  <c r="I264" i="11"/>
  <c r="K264" i="11" s="1"/>
  <c r="I19" i="11"/>
  <c r="K19" i="11" s="1"/>
  <c r="I30" i="11"/>
  <c r="K30" i="11" s="1"/>
  <c r="I28" i="11"/>
  <c r="K28" i="11" s="1"/>
  <c r="I178" i="11"/>
  <c r="K178" i="11" s="1"/>
  <c r="I119" i="11"/>
  <c r="K119" i="11" s="1"/>
  <c r="I246" i="11"/>
  <c r="K246" i="11" s="1"/>
  <c r="I265" i="11"/>
  <c r="K265" i="11" s="1"/>
  <c r="I71" i="11"/>
  <c r="K71" i="11" s="1"/>
  <c r="I29" i="11"/>
  <c r="K29" i="11" s="1"/>
  <c r="I223" i="11"/>
  <c r="K223" i="11" s="1"/>
  <c r="I106" i="11"/>
  <c r="K106" i="11" s="1"/>
  <c r="I247" i="11"/>
  <c r="K247" i="11" s="1"/>
  <c r="I248" i="11"/>
  <c r="K248" i="11" s="1"/>
  <c r="I266" i="11"/>
  <c r="K266" i="11" s="1"/>
  <c r="I20" i="11"/>
  <c r="K20" i="11" s="1"/>
  <c r="I187" i="11"/>
  <c r="K187" i="11" s="1"/>
  <c r="I100" i="11"/>
  <c r="K100" i="11" s="1"/>
  <c r="I81" i="11"/>
  <c r="K81" i="11" s="1"/>
  <c r="I123" i="11"/>
  <c r="K123" i="11" s="1"/>
  <c r="I35" i="11"/>
  <c r="K35" i="11" s="1"/>
  <c r="I36" i="11"/>
  <c r="K36" i="11" s="1"/>
  <c r="I234" i="11"/>
  <c r="K234" i="11" s="1"/>
  <c r="I65" i="11"/>
  <c r="K65" i="11" s="1"/>
  <c r="I101" i="11"/>
  <c r="K101" i="11" s="1"/>
  <c r="I102" i="11"/>
  <c r="K102" i="11" s="1"/>
  <c r="I103" i="11"/>
  <c r="K103" i="11" s="1"/>
  <c r="I104" i="11"/>
  <c r="K104" i="11" s="1"/>
  <c r="I186" i="11"/>
  <c r="K186" i="11" s="1"/>
  <c r="I117" i="11"/>
  <c r="K117" i="11" s="1"/>
  <c r="I235" i="11"/>
  <c r="K235" i="11" s="1"/>
  <c r="I236" i="11"/>
  <c r="K236" i="11" s="1"/>
  <c r="I216" i="11"/>
  <c r="K216" i="11" s="1"/>
  <c r="I89" i="11"/>
  <c r="K89" i="11" s="1"/>
  <c r="I111" i="11"/>
  <c r="K111" i="11" s="1"/>
  <c r="I147" i="11"/>
  <c r="K147" i="11" s="1"/>
  <c r="I148" i="11"/>
  <c r="K148" i="11" s="1"/>
  <c r="I149" i="11"/>
  <c r="K149" i="11" s="1"/>
  <c r="I150" i="11"/>
  <c r="K150" i="11" s="1"/>
  <c r="I59" i="11"/>
  <c r="K59" i="11" s="1"/>
  <c r="I66" i="11"/>
  <c r="K66" i="11" s="1"/>
  <c r="I22" i="11"/>
  <c r="K22" i="11" s="1"/>
  <c r="I136" i="11"/>
  <c r="K136" i="11" s="1"/>
  <c r="I11" i="11"/>
  <c r="K11" i="11" s="1"/>
  <c r="I182" i="11"/>
  <c r="K182" i="11" s="1"/>
  <c r="I70" i="11"/>
  <c r="K70" i="11" s="1"/>
  <c r="I137" i="11"/>
  <c r="K137" i="11" s="1"/>
  <c r="I138" i="11"/>
  <c r="K138" i="11" s="1"/>
  <c r="I139" i="11"/>
  <c r="K139" i="11" s="1"/>
  <c r="I61" i="11"/>
  <c r="K61" i="11" s="1"/>
  <c r="I3" i="11"/>
  <c r="K3" i="11" s="1"/>
  <c r="I249" i="11"/>
  <c r="K249" i="11" s="1"/>
  <c r="I179" i="11"/>
  <c r="K179" i="11" s="1"/>
  <c r="I219" i="11"/>
  <c r="K219" i="11" s="1"/>
  <c r="I163" i="11"/>
  <c r="K163" i="11" s="1"/>
  <c r="I213" i="11"/>
  <c r="K213" i="11" s="1"/>
  <c r="I159" i="11"/>
  <c r="K159" i="11" s="1"/>
  <c r="I24" i="11"/>
  <c r="K24" i="11" s="1"/>
  <c r="I63" i="11"/>
  <c r="K63" i="11" s="1"/>
  <c r="I60" i="11"/>
  <c r="K60" i="11" s="1"/>
  <c r="I47" i="11"/>
  <c r="K47" i="11" s="1"/>
  <c r="I144" i="11"/>
  <c r="K144" i="11" s="1"/>
  <c r="I141" i="11"/>
  <c r="K141" i="11" s="1"/>
  <c r="I121" i="11"/>
  <c r="K121" i="11" s="1"/>
  <c r="I94" i="11"/>
  <c r="K94" i="11" s="1"/>
  <c r="I92" i="11"/>
  <c r="K92" i="11" s="1"/>
  <c r="I237" i="11"/>
  <c r="K237" i="11" s="1"/>
  <c r="I238" i="11"/>
  <c r="K238" i="11" s="1"/>
  <c r="I239" i="11"/>
  <c r="K239" i="11" s="1"/>
  <c r="I217" i="11"/>
  <c r="K217" i="11" s="1"/>
  <c r="I140" i="11"/>
  <c r="K140" i="11" s="1"/>
  <c r="I85" i="11"/>
  <c r="K85" i="11" s="1"/>
  <c r="I221" i="11"/>
  <c r="K221" i="11" s="1"/>
  <c r="I128" i="11"/>
  <c r="K128" i="11" s="1"/>
  <c r="I129" i="11"/>
  <c r="K129" i="11" s="1"/>
  <c r="I204" i="11"/>
  <c r="K204" i="11" s="1"/>
  <c r="I205" i="11"/>
  <c r="K205" i="11" s="1"/>
  <c r="I250" i="11"/>
  <c r="K250" i="11" s="1"/>
  <c r="I251" i="11"/>
  <c r="K251" i="11" s="1"/>
  <c r="I252" i="11"/>
  <c r="K252" i="11" s="1"/>
  <c r="I253" i="11"/>
  <c r="K253" i="11" s="1"/>
  <c r="I230" i="11"/>
  <c r="K230" i="11" s="1"/>
  <c r="I231" i="11"/>
  <c r="K231" i="11" s="1"/>
  <c r="I146" i="11"/>
  <c r="K146" i="11" s="1"/>
  <c r="I228" i="11"/>
  <c r="K228" i="11" s="1"/>
  <c r="I74" i="11"/>
  <c r="K74" i="11" s="1"/>
  <c r="I168" i="11"/>
  <c r="K168" i="11" s="1"/>
  <c r="I10" i="11"/>
  <c r="K10" i="11" s="1"/>
  <c r="I218" i="11"/>
  <c r="K218" i="11" s="1"/>
  <c r="I254" i="11"/>
  <c r="K254" i="11" s="1"/>
  <c r="I130" i="11"/>
  <c r="K130" i="11" s="1"/>
  <c r="I206" i="11"/>
  <c r="K206" i="11" s="1"/>
  <c r="I190" i="11"/>
  <c r="K190" i="11" s="1"/>
  <c r="I171" i="11"/>
  <c r="K171" i="11" s="1"/>
  <c r="I185" i="11"/>
  <c r="K185" i="11" s="1"/>
  <c r="I134" i="11"/>
  <c r="K134" i="11" s="1"/>
  <c r="I95" i="11"/>
  <c r="K95" i="11" s="1"/>
  <c r="I12" i="11"/>
  <c r="K12" i="11" s="1"/>
  <c r="I13" i="11"/>
  <c r="K13" i="11" s="1"/>
  <c r="I255" i="11"/>
  <c r="K255" i="11" s="1"/>
  <c r="I256" i="11"/>
  <c r="K256" i="11" s="1"/>
  <c r="I257" i="11"/>
  <c r="K257" i="11" s="1"/>
  <c r="I258" i="11"/>
  <c r="K258" i="11" s="1"/>
  <c r="I207" i="11"/>
  <c r="K207" i="11" s="1"/>
  <c r="I226" i="11"/>
  <c r="K226" i="11" s="1"/>
  <c r="I227" i="11"/>
  <c r="K227" i="11" s="1"/>
  <c r="I126" i="11"/>
  <c r="K126" i="11" s="1"/>
  <c r="I127" i="11"/>
  <c r="K127" i="11" s="1"/>
  <c r="I224" i="11"/>
  <c r="K224" i="11" s="1"/>
  <c r="I225" i="11"/>
  <c r="K225" i="11" s="1"/>
  <c r="I215" i="11"/>
  <c r="K215" i="11" s="1"/>
  <c r="I83" i="11"/>
  <c r="K83" i="11" s="1"/>
  <c r="I31" i="11"/>
  <c r="K31" i="11" s="1"/>
  <c r="I124" i="11"/>
  <c r="K124" i="11" s="1"/>
  <c r="I240" i="11"/>
  <c r="K240" i="11" s="1"/>
  <c r="I50" i="11"/>
  <c r="K50" i="11" s="1"/>
  <c r="I84" i="11"/>
  <c r="K84" i="11" s="1"/>
  <c r="I68" i="11"/>
  <c r="K68" i="11" s="1"/>
  <c r="I37" i="11"/>
  <c r="K37" i="11" s="1"/>
  <c r="I38" i="11"/>
  <c r="K38" i="11" s="1"/>
  <c r="I6" i="11"/>
  <c r="K6" i="11" s="1"/>
  <c r="I172" i="11"/>
  <c r="K172" i="11" s="1"/>
  <c r="I90" i="11"/>
  <c r="K90" i="11" s="1"/>
  <c r="I17" i="11"/>
  <c r="K17" i="11" s="1"/>
  <c r="I259" i="11"/>
  <c r="K259" i="11" s="1"/>
  <c r="I175" i="11"/>
  <c r="K175" i="11" s="1"/>
  <c r="I176" i="11"/>
  <c r="K176" i="11" s="1"/>
  <c r="I260" i="11"/>
  <c r="K260" i="11" s="1"/>
  <c r="I192" i="11"/>
  <c r="K192" i="11" s="1"/>
  <c r="I193" i="11"/>
  <c r="K193" i="11" s="1"/>
  <c r="I194" i="11"/>
  <c r="K194" i="11" s="1"/>
  <c r="I195" i="11"/>
  <c r="K195" i="11" s="1"/>
  <c r="I196" i="11"/>
  <c r="K196" i="11" s="1"/>
  <c r="I197" i="11"/>
  <c r="K197" i="11" s="1"/>
  <c r="I198" i="11"/>
  <c r="K198" i="11" s="1"/>
  <c r="I199" i="11"/>
  <c r="K199" i="11" s="1"/>
  <c r="I200" i="11"/>
  <c r="K200" i="11" s="1"/>
  <c r="I201" i="11"/>
  <c r="K201" i="11" s="1"/>
  <c r="I202" i="11"/>
  <c r="K202" i="11" s="1"/>
  <c r="I203" i="11"/>
  <c r="K203" i="11" s="1"/>
  <c r="I7" i="11"/>
  <c r="K7" i="11" s="1"/>
  <c r="I43" i="11"/>
  <c r="K43" i="11" s="1"/>
  <c r="I118" i="11"/>
  <c r="K118" i="11" s="1"/>
  <c r="I232" i="11"/>
  <c r="K232" i="11" s="1"/>
  <c r="I233" i="11"/>
  <c r="K233" i="11" s="1"/>
  <c r="I261" i="11"/>
  <c r="K261" i="11" s="1"/>
  <c r="I229" i="11"/>
  <c r="K229" i="11" s="1"/>
  <c r="I33" i="11"/>
  <c r="K33" i="11" s="1"/>
  <c r="I152" i="11"/>
  <c r="K152" i="11" s="1"/>
  <c r="I210" i="11"/>
  <c r="K210" i="11" s="1"/>
  <c r="I88" i="11"/>
  <c r="K88" i="11" s="1"/>
  <c r="I25" i="11"/>
  <c r="K25" i="11" s="1"/>
  <c r="I78" i="11"/>
  <c r="K78" i="11" s="1"/>
  <c r="I188" i="11"/>
  <c r="K188" i="11" s="1"/>
  <c r="I49" i="11"/>
  <c r="K49" i="11" s="1"/>
  <c r="I180" i="11"/>
  <c r="K180" i="11" s="1"/>
  <c r="I72" i="11"/>
  <c r="K72" i="11" s="1"/>
  <c r="I220" i="11"/>
  <c r="K220" i="11" s="1"/>
  <c r="I75" i="11"/>
  <c r="K75" i="11" s="1"/>
  <c r="I110" i="11"/>
  <c r="K110" i="11" s="1"/>
  <c r="I161" i="11"/>
  <c r="K161" i="11" s="1"/>
  <c r="I21" i="11"/>
  <c r="K21" i="11" s="1"/>
  <c r="I32" i="11"/>
  <c r="K32" i="11" s="1"/>
  <c r="I157" i="11"/>
  <c r="K157" i="11" s="1"/>
  <c r="I82" i="11"/>
  <c r="K82" i="11" s="1"/>
  <c r="I116" i="11"/>
  <c r="K116" i="11" s="1"/>
  <c r="I87" i="11"/>
  <c r="K87" i="11" s="1"/>
  <c r="I115" i="11"/>
  <c r="K115" i="11" s="1"/>
  <c r="I64" i="11"/>
  <c r="K64" i="11" s="1"/>
  <c r="I77" i="11"/>
  <c r="K77" i="11" s="1"/>
  <c r="I114" i="11"/>
  <c r="K114" i="11" s="1"/>
  <c r="I113" i="11"/>
  <c r="K113" i="11" s="1"/>
  <c r="K267" i="11" l="1"/>
  <c r="G272" i="11" s="1"/>
  <c r="I267" i="11"/>
  <c r="D389" i="3" l="1"/>
  <c r="G383" i="3" l="1"/>
  <c r="H383" i="3" s="1"/>
  <c r="G384" i="3"/>
  <c r="H384" i="3" s="1"/>
  <c r="G385" i="3"/>
  <c r="H385" i="3" s="1"/>
  <c r="G386" i="3"/>
  <c r="H386" i="3" s="1"/>
  <c r="G387" i="3"/>
  <c r="H387" i="3" s="1"/>
  <c r="G388" i="3"/>
  <c r="H388" i="3" s="1"/>
  <c r="D392" i="3" l="1"/>
  <c r="G6" i="3"/>
  <c r="H6" i="3" s="1"/>
  <c r="G382" i="3" l="1"/>
  <c r="H382" i="3" s="1"/>
  <c r="G381" i="3"/>
  <c r="H381" i="3" s="1"/>
  <c r="G380" i="3"/>
  <c r="H380" i="3" s="1"/>
  <c r="G379" i="3" l="1"/>
  <c r="H379" i="3" s="1"/>
  <c r="G378" i="3"/>
  <c r="H378" i="3" s="1"/>
  <c r="G377" i="3"/>
  <c r="H377" i="3" s="1"/>
  <c r="G376" i="3"/>
  <c r="H376" i="3" s="1"/>
  <c r="G375" i="3"/>
  <c r="H375" i="3" s="1"/>
  <c r="G374" i="3"/>
  <c r="H374" i="3" s="1"/>
  <c r="G373" i="3"/>
  <c r="H373" i="3" s="1"/>
  <c r="G372" i="3"/>
  <c r="H372" i="3" s="1"/>
  <c r="G371" i="3"/>
  <c r="H371" i="3" s="1"/>
  <c r="G356" i="3"/>
  <c r="H356" i="3" s="1"/>
  <c r="G357" i="3"/>
  <c r="H357" i="3" s="1"/>
  <c r="G358" i="3"/>
  <c r="H358" i="3" s="1"/>
  <c r="G359" i="3"/>
  <c r="H359" i="3" s="1"/>
  <c r="G360" i="3"/>
  <c r="H360" i="3" s="1"/>
  <c r="G361" i="3"/>
  <c r="H361" i="3" s="1"/>
  <c r="G362" i="3"/>
  <c r="H362" i="3" s="1"/>
  <c r="G363" i="3"/>
  <c r="H363" i="3" s="1"/>
  <c r="G364" i="3"/>
  <c r="H364" i="3" s="1"/>
  <c r="G365" i="3"/>
  <c r="H365" i="3" s="1"/>
  <c r="G366" i="3"/>
  <c r="H366" i="3" s="1"/>
  <c r="G367" i="3"/>
  <c r="H367" i="3" s="1"/>
  <c r="G368" i="3"/>
  <c r="H368" i="3" s="1"/>
  <c r="G369" i="3"/>
  <c r="H369" i="3" s="1"/>
  <c r="G370" i="3"/>
  <c r="H370" i="3" s="1"/>
  <c r="G339" i="3"/>
  <c r="H339" i="3" s="1"/>
  <c r="G340" i="3"/>
  <c r="H340" i="3" s="1"/>
  <c r="G341" i="3"/>
  <c r="H341" i="3" s="1"/>
  <c r="G342" i="3"/>
  <c r="H342" i="3" s="1"/>
  <c r="G343" i="3"/>
  <c r="H343" i="3" s="1"/>
  <c r="G344" i="3"/>
  <c r="H344" i="3" s="1"/>
  <c r="G345" i="3"/>
  <c r="H345" i="3" s="1"/>
  <c r="G346" i="3"/>
  <c r="H346" i="3" s="1"/>
  <c r="G347" i="3"/>
  <c r="H347" i="3" s="1"/>
  <c r="G348" i="3"/>
  <c r="H348" i="3" s="1"/>
  <c r="G349" i="3"/>
  <c r="H349" i="3" s="1"/>
  <c r="G350" i="3"/>
  <c r="H350" i="3" s="1"/>
  <c r="G351" i="3"/>
  <c r="H351" i="3" s="1"/>
  <c r="G352" i="3"/>
  <c r="H352" i="3" s="1"/>
  <c r="G353" i="3"/>
  <c r="H353" i="3" s="1"/>
  <c r="G354" i="3"/>
  <c r="H354" i="3" s="1"/>
  <c r="G355" i="3"/>
  <c r="H355" i="3" s="1"/>
  <c r="G338" i="3" l="1"/>
  <c r="H338" i="3" s="1"/>
  <c r="G337" i="3"/>
  <c r="H337" i="3" s="1"/>
  <c r="G336" i="3" l="1"/>
  <c r="H336" i="3" s="1"/>
  <c r="G335" i="3"/>
  <c r="H335" i="3" s="1"/>
  <c r="G334" i="3"/>
  <c r="H334" i="3" s="1"/>
  <c r="G333" i="3"/>
  <c r="H333" i="3" s="1"/>
  <c r="G313" i="3" l="1"/>
  <c r="H313" i="3" s="1"/>
  <c r="G314" i="3"/>
  <c r="H314" i="3" s="1"/>
  <c r="G315" i="3"/>
  <c r="H315" i="3" s="1"/>
  <c r="G316" i="3"/>
  <c r="H316" i="3" s="1"/>
  <c r="G317" i="3"/>
  <c r="H317" i="3" s="1"/>
  <c r="G318" i="3"/>
  <c r="H318" i="3" s="1"/>
  <c r="G319" i="3"/>
  <c r="H319" i="3" s="1"/>
  <c r="G320" i="3"/>
  <c r="H320" i="3" s="1"/>
  <c r="G321" i="3"/>
  <c r="H321" i="3" s="1"/>
  <c r="G322" i="3"/>
  <c r="H322" i="3" s="1"/>
  <c r="G323" i="3"/>
  <c r="H323" i="3" s="1"/>
  <c r="G324" i="3"/>
  <c r="H324" i="3" s="1"/>
  <c r="G325" i="3"/>
  <c r="H325" i="3" s="1"/>
  <c r="G326" i="3"/>
  <c r="H326" i="3" s="1"/>
  <c r="G327" i="3"/>
  <c r="H327" i="3" s="1"/>
  <c r="G328" i="3"/>
  <c r="H328" i="3" s="1"/>
  <c r="G329" i="3"/>
  <c r="H329" i="3" s="1"/>
  <c r="G330" i="3"/>
  <c r="H330" i="3" s="1"/>
  <c r="G331" i="3"/>
  <c r="H331" i="3" s="1"/>
  <c r="G332" i="3"/>
  <c r="H332" i="3" s="1"/>
  <c r="G312" i="3"/>
  <c r="H312" i="3" s="1"/>
  <c r="G311" i="3"/>
  <c r="H311" i="3" s="1"/>
  <c r="G309" i="3" l="1"/>
  <c r="H309" i="3" s="1"/>
  <c r="G300" i="3"/>
  <c r="H300" i="3" s="1"/>
  <c r="G301" i="3"/>
  <c r="H301" i="3" s="1"/>
  <c r="G302" i="3"/>
  <c r="H302" i="3" s="1"/>
  <c r="G303" i="3"/>
  <c r="H303" i="3" s="1"/>
  <c r="G304" i="3"/>
  <c r="H304" i="3" s="1"/>
  <c r="G305" i="3"/>
  <c r="H305" i="3" s="1"/>
  <c r="G306" i="3"/>
  <c r="H306" i="3" s="1"/>
  <c r="G307" i="3"/>
  <c r="H307" i="3" s="1"/>
  <c r="G308" i="3"/>
  <c r="H308" i="3" s="1"/>
  <c r="G299" i="3" l="1"/>
  <c r="H299" i="3" s="1"/>
  <c r="G298" i="3"/>
  <c r="H298" i="3" s="1"/>
  <c r="G297" i="3"/>
  <c r="H297" i="3" s="1"/>
  <c r="G289" i="3"/>
  <c r="H289" i="3" s="1"/>
  <c r="G290" i="3"/>
  <c r="H290" i="3" s="1"/>
  <c r="G291" i="3"/>
  <c r="H291" i="3" s="1"/>
  <c r="G292" i="3"/>
  <c r="H292" i="3" s="1"/>
  <c r="G293" i="3"/>
  <c r="H293" i="3" s="1"/>
  <c r="G294" i="3"/>
  <c r="H294" i="3" s="1"/>
  <c r="G295" i="3"/>
  <c r="H295" i="3" s="1"/>
  <c r="G296" i="3"/>
  <c r="H296" i="3" s="1"/>
  <c r="G288" i="3" l="1"/>
  <c r="H288" i="3" s="1"/>
  <c r="G287" i="3"/>
  <c r="H287" i="3" s="1"/>
  <c r="G286" i="3"/>
  <c r="H286" i="3" s="1"/>
  <c r="G285" i="3"/>
  <c r="H285" i="3" s="1"/>
  <c r="G279" i="3"/>
  <c r="H279" i="3" s="1"/>
  <c r="G278" i="3"/>
  <c r="H278" i="3" s="1"/>
  <c r="G277" i="3"/>
  <c r="H277" i="3" s="1"/>
  <c r="G280" i="3"/>
  <c r="H280" i="3" s="1"/>
  <c r="G281" i="3"/>
  <c r="H281" i="3" s="1"/>
  <c r="G282" i="3"/>
  <c r="H282" i="3" s="1"/>
  <c r="G283" i="3"/>
  <c r="H283" i="3" s="1"/>
  <c r="G284" i="3"/>
  <c r="H284" i="3" s="1"/>
  <c r="G310" i="3"/>
  <c r="H310" i="3" s="1"/>
  <c r="G276" i="3"/>
  <c r="H276" i="3" s="1"/>
  <c r="G262" i="3"/>
  <c r="H262" i="3" s="1"/>
  <c r="G263" i="3"/>
  <c r="H263" i="3" s="1"/>
  <c r="G264" i="3"/>
  <c r="H264" i="3" s="1"/>
  <c r="G265" i="3"/>
  <c r="H265" i="3" s="1"/>
  <c r="G266" i="3"/>
  <c r="H266" i="3" s="1"/>
  <c r="G267" i="3"/>
  <c r="H267" i="3" s="1"/>
  <c r="G268" i="3"/>
  <c r="H268" i="3" s="1"/>
  <c r="G269" i="3"/>
  <c r="H269" i="3" s="1"/>
  <c r="G270" i="3"/>
  <c r="H270" i="3" s="1"/>
  <c r="G271" i="3"/>
  <c r="H271" i="3" s="1"/>
  <c r="G272" i="3"/>
  <c r="H272" i="3" s="1"/>
  <c r="G273" i="3"/>
  <c r="H273" i="3" s="1"/>
  <c r="G274" i="3"/>
  <c r="H274" i="3" s="1"/>
  <c r="G275" i="3"/>
  <c r="H275" i="3" s="1"/>
  <c r="G257" i="3"/>
  <c r="H257" i="3" s="1"/>
  <c r="G258" i="3"/>
  <c r="H258" i="3" s="1"/>
  <c r="G259" i="3"/>
  <c r="H259" i="3" s="1"/>
  <c r="G260" i="3"/>
  <c r="H260" i="3" s="1"/>
  <c r="G261" i="3"/>
  <c r="H261" i="3" s="1"/>
  <c r="G256" i="3"/>
  <c r="H256" i="3" s="1"/>
  <c r="G255" i="3"/>
  <c r="H255" i="3" s="1"/>
  <c r="G254" i="3"/>
  <c r="H254" i="3" s="1"/>
  <c r="G253" i="3"/>
  <c r="H253" i="3" s="1"/>
  <c r="G250" i="3" l="1"/>
  <c r="H250" i="3" s="1"/>
  <c r="G249" i="3"/>
  <c r="H249" i="3" s="1"/>
  <c r="G247" i="3" l="1"/>
  <c r="H247" i="3" s="1"/>
  <c r="G248" i="3"/>
  <c r="H248" i="3" s="1"/>
  <c r="G251" i="3"/>
  <c r="H251" i="3" s="1"/>
  <c r="G252" i="3"/>
  <c r="H252" i="3" s="1"/>
  <c r="G246" i="3" l="1"/>
  <c r="H246" i="3" s="1"/>
  <c r="G245" i="3"/>
  <c r="H245" i="3" s="1"/>
  <c r="G244" i="3"/>
  <c r="H244" i="3" s="1"/>
  <c r="G243" i="3"/>
  <c r="H243" i="3" s="1"/>
  <c r="G242" i="3" l="1"/>
  <c r="H242" i="3" s="1"/>
  <c r="G241" i="3"/>
  <c r="H241" i="3" s="1"/>
  <c r="G223" i="3"/>
  <c r="G224" i="3"/>
  <c r="H224" i="3" s="1"/>
  <c r="G225" i="3"/>
  <c r="H225" i="3" s="1"/>
  <c r="G226" i="3"/>
  <c r="H226" i="3" s="1"/>
  <c r="G227" i="3"/>
  <c r="H227" i="3" s="1"/>
  <c r="G228" i="3"/>
  <c r="H228" i="3" s="1"/>
  <c r="G229" i="3"/>
  <c r="H229" i="3" s="1"/>
  <c r="G230" i="3"/>
  <c r="H230" i="3" s="1"/>
  <c r="G231" i="3"/>
  <c r="H231" i="3" s="1"/>
  <c r="G232" i="3"/>
  <c r="H232" i="3" s="1"/>
  <c r="G233" i="3"/>
  <c r="H233" i="3" s="1"/>
  <c r="G234" i="3"/>
  <c r="H234" i="3" s="1"/>
  <c r="G235" i="3"/>
  <c r="H235" i="3" s="1"/>
  <c r="G236" i="3"/>
  <c r="H236" i="3" s="1"/>
  <c r="G237" i="3"/>
  <c r="H237" i="3" s="1"/>
  <c r="G238" i="3"/>
  <c r="H238" i="3" s="1"/>
  <c r="G239" i="3"/>
  <c r="H239" i="3" s="1"/>
  <c r="G240" i="3"/>
  <c r="H223" i="3" l="1"/>
  <c r="G222" i="3" l="1"/>
  <c r="H222" i="3" s="1"/>
  <c r="G221" i="3"/>
  <c r="H221" i="3" s="1"/>
  <c r="G220" i="3"/>
  <c r="H220" i="3" s="1"/>
  <c r="G219" i="3"/>
  <c r="H219" i="3" s="1"/>
  <c r="G218" i="3"/>
  <c r="H218" i="3" s="1"/>
  <c r="G215" i="3" l="1"/>
  <c r="H215" i="3" s="1"/>
  <c r="G214" i="3" l="1"/>
  <c r="H214" i="3" s="1"/>
  <c r="G213" i="3"/>
  <c r="H213" i="3" s="1"/>
  <c r="G211" i="3"/>
  <c r="H211" i="3" s="1"/>
  <c r="G210" i="3"/>
  <c r="H210" i="3" s="1"/>
  <c r="G209" i="3"/>
  <c r="H209" i="3" s="1"/>
  <c r="G208" i="3"/>
  <c r="H208" i="3" s="1"/>
  <c r="G207" i="3"/>
  <c r="H207" i="3" s="1"/>
  <c r="G206" i="3"/>
  <c r="H206" i="3" s="1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4" i="3"/>
  <c r="H194" i="3" s="1"/>
  <c r="G193" i="3"/>
  <c r="H193" i="3" s="1"/>
  <c r="G180" i="3" l="1"/>
  <c r="H180" i="3" s="1"/>
  <c r="G181" i="3"/>
  <c r="G182" i="3"/>
  <c r="H182" i="3" s="1"/>
  <c r="G183" i="3"/>
  <c r="H183" i="3" s="1"/>
  <c r="G184" i="3"/>
  <c r="H184" i="3" s="1"/>
  <c r="G185" i="3"/>
  <c r="H185" i="3" s="1"/>
  <c r="G186" i="3"/>
  <c r="H186" i="3" s="1"/>
  <c r="G187" i="3"/>
  <c r="H187" i="3" s="1"/>
  <c r="G188" i="3"/>
  <c r="H188" i="3" s="1"/>
  <c r="G189" i="3"/>
  <c r="H189" i="3" s="1"/>
  <c r="G190" i="3"/>
  <c r="H190" i="3" s="1"/>
  <c r="G191" i="3"/>
  <c r="G192" i="3"/>
  <c r="G195" i="3"/>
  <c r="G212" i="3"/>
  <c r="H181" i="3" l="1"/>
  <c r="G5" i="3"/>
  <c r="H5" i="3" s="1"/>
  <c r="G4" i="3"/>
  <c r="H4" i="3" s="1"/>
  <c r="G3" i="3"/>
  <c r="H3" i="3" s="1"/>
  <c r="G2" i="3" l="1"/>
  <c r="G7" i="3"/>
  <c r="H7" i="3" s="1"/>
  <c r="G8" i="3"/>
  <c r="H8" i="3" s="1"/>
  <c r="H240" i="3"/>
  <c r="G217" i="3"/>
  <c r="H217" i="3" s="1"/>
  <c r="G216" i="3"/>
  <c r="H216" i="3" s="1"/>
  <c r="H212" i="3"/>
  <c r="H195" i="3"/>
  <c r="H192" i="3"/>
  <c r="H191" i="3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G169" i="3"/>
  <c r="H169" i="3" s="1"/>
  <c r="G168" i="3"/>
  <c r="H168" i="3" s="1"/>
  <c r="G167" i="3"/>
  <c r="H167" i="3" s="1"/>
  <c r="G166" i="3"/>
  <c r="H166" i="3" s="1"/>
  <c r="G165" i="3"/>
  <c r="H165" i="3" s="1"/>
  <c r="G164" i="3"/>
  <c r="H164" i="3" s="1"/>
  <c r="G163" i="3"/>
  <c r="H163" i="3" s="1"/>
  <c r="G162" i="3"/>
  <c r="H162" i="3" s="1"/>
  <c r="G161" i="3"/>
  <c r="H161" i="3" s="1"/>
  <c r="G160" i="3"/>
  <c r="H160" i="3" s="1"/>
  <c r="G159" i="3"/>
  <c r="H159" i="3" s="1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G146" i="3"/>
  <c r="H146" i="3" s="1"/>
  <c r="G145" i="3"/>
  <c r="H145" i="3" s="1"/>
  <c r="G144" i="3"/>
  <c r="H144" i="3" s="1"/>
  <c r="G143" i="3"/>
  <c r="H143" i="3" s="1"/>
  <c r="G142" i="3"/>
  <c r="H142" i="3" s="1"/>
  <c r="G141" i="3"/>
  <c r="H141" i="3" s="1"/>
  <c r="G140" i="3"/>
  <c r="H140" i="3" s="1"/>
  <c r="G139" i="3"/>
  <c r="H139" i="3" s="1"/>
  <c r="G138" i="3"/>
  <c r="H138" i="3" s="1"/>
  <c r="G137" i="3"/>
  <c r="H137" i="3" s="1"/>
  <c r="G136" i="3"/>
  <c r="H136" i="3" s="1"/>
  <c r="G135" i="3"/>
  <c r="H135" i="3" s="1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G121" i="3"/>
  <c r="H121" i="3" s="1"/>
  <c r="G120" i="3"/>
  <c r="H120" i="3" s="1"/>
  <c r="G119" i="3"/>
  <c r="H119" i="3" s="1"/>
  <c r="G118" i="3"/>
  <c r="H118" i="3" s="1"/>
  <c r="G117" i="3"/>
  <c r="H117" i="3" s="1"/>
  <c r="G116" i="3"/>
  <c r="H116" i="3" s="1"/>
  <c r="G115" i="3"/>
  <c r="H115" i="3" s="1"/>
  <c r="G114" i="3"/>
  <c r="H114" i="3" s="1"/>
  <c r="G113" i="3"/>
  <c r="H113" i="3" s="1"/>
  <c r="G112" i="3"/>
  <c r="H112" i="3" s="1"/>
  <c r="G111" i="3"/>
  <c r="H111" i="3" s="1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G95" i="3"/>
  <c r="H95" i="3" s="1"/>
  <c r="G94" i="3"/>
  <c r="H94" i="3" s="1"/>
  <c r="G93" i="3"/>
  <c r="H93" i="3" s="1"/>
  <c r="G92" i="3"/>
  <c r="H92" i="3" s="1"/>
  <c r="G91" i="3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389" i="3" l="1"/>
  <c r="H2" i="3"/>
  <c r="H56" i="3"/>
  <c r="D141" i="2"/>
  <c r="H389" i="3" l="1"/>
  <c r="D391" i="3" s="1"/>
  <c r="E391" i="3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2" i="1"/>
  <c r="H2" i="1" s="1"/>
  <c r="G3" i="2"/>
  <c r="H3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G135" i="2"/>
  <c r="H135" i="2" s="1"/>
  <c r="G136" i="2"/>
  <c r="H136" i="2" s="1"/>
  <c r="G137" i="2"/>
  <c r="H137" i="2" s="1"/>
  <c r="G138" i="2"/>
  <c r="H138" i="2" s="1"/>
  <c r="G139" i="2"/>
  <c r="H139" i="2" s="1"/>
  <c r="G140" i="2"/>
  <c r="H140" i="2" s="1"/>
  <c r="G141" i="2"/>
  <c r="H141" i="2" s="1"/>
  <c r="G142" i="2"/>
  <c r="H142" i="2" s="1"/>
  <c r="G143" i="2"/>
  <c r="H143" i="2" s="1"/>
  <c r="G144" i="2"/>
  <c r="H144" i="2" s="1"/>
  <c r="G145" i="2"/>
  <c r="H145" i="2" s="1"/>
  <c r="G146" i="2"/>
  <c r="H146" i="2" s="1"/>
  <c r="G147" i="2"/>
  <c r="H147" i="2" s="1"/>
  <c r="G148" i="2"/>
  <c r="H148" i="2" s="1"/>
  <c r="G149" i="2"/>
  <c r="H149" i="2" s="1"/>
  <c r="G150" i="2"/>
  <c r="H150" i="2" s="1"/>
  <c r="G151" i="2"/>
  <c r="H151" i="2" s="1"/>
  <c r="G152" i="2"/>
  <c r="H152" i="2" s="1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0" i="2"/>
  <c r="H160" i="2" s="1"/>
  <c r="G161" i="2"/>
  <c r="H161" i="2" s="1"/>
  <c r="G162" i="2"/>
  <c r="H162" i="2" s="1"/>
  <c r="G163" i="2"/>
  <c r="H163" i="2" s="1"/>
  <c r="G164" i="2"/>
  <c r="H164" i="2" s="1"/>
  <c r="G165" i="2"/>
  <c r="H165" i="2" s="1"/>
  <c r="G166" i="2"/>
  <c r="H166" i="2" s="1"/>
  <c r="G167" i="2"/>
  <c r="H167" i="2" s="1"/>
  <c r="G168" i="2"/>
  <c r="H168" i="2" s="1"/>
  <c r="G169" i="2"/>
  <c r="H169" i="2" s="1"/>
  <c r="G170" i="2"/>
  <c r="H170" i="2" s="1"/>
  <c r="G171" i="2"/>
  <c r="H171" i="2" s="1"/>
  <c r="G172" i="2"/>
  <c r="H172" i="2" s="1"/>
  <c r="G173" i="2"/>
  <c r="H173" i="2" s="1"/>
  <c r="G174" i="2"/>
  <c r="H174" i="2" s="1"/>
  <c r="G175" i="2"/>
  <c r="H175" i="2" s="1"/>
  <c r="G176" i="2"/>
  <c r="H176" i="2" s="1"/>
  <c r="G177" i="2"/>
  <c r="H177" i="2" s="1"/>
  <c r="G178" i="2"/>
  <c r="H178" i="2" s="1"/>
  <c r="G179" i="2"/>
  <c r="H179" i="2" s="1"/>
  <c r="G180" i="2"/>
  <c r="H180" i="2" s="1"/>
  <c r="G181" i="2"/>
  <c r="H181" i="2" s="1"/>
  <c r="G182" i="2"/>
  <c r="H182" i="2" s="1"/>
  <c r="G183" i="2"/>
  <c r="H183" i="2" s="1"/>
  <c r="G184" i="2"/>
  <c r="H184" i="2" s="1"/>
  <c r="G185" i="2"/>
  <c r="H185" i="2" s="1"/>
  <c r="G186" i="2"/>
  <c r="H186" i="2" s="1"/>
  <c r="G187" i="2"/>
  <c r="H187" i="2" s="1"/>
  <c r="G188" i="2"/>
  <c r="H188" i="2" s="1"/>
  <c r="G189" i="2"/>
  <c r="H189" i="2" s="1"/>
  <c r="G190" i="2"/>
  <c r="H190" i="2" s="1"/>
  <c r="G191" i="2"/>
  <c r="H191" i="2" s="1"/>
  <c r="G192" i="2"/>
  <c r="H192" i="2" s="1"/>
  <c r="G193" i="2"/>
  <c r="H193" i="2" s="1"/>
  <c r="G194" i="2"/>
  <c r="H194" i="2" s="1"/>
  <c r="G195" i="2"/>
  <c r="H195" i="2" s="1"/>
  <c r="G196" i="2"/>
  <c r="H196" i="2" s="1"/>
  <c r="G197" i="2"/>
  <c r="H197" i="2" s="1"/>
  <c r="G198" i="2"/>
  <c r="H198" i="2" s="1"/>
  <c r="G199" i="2"/>
  <c r="H199" i="2" s="1"/>
  <c r="G200" i="2"/>
  <c r="H200" i="2" s="1"/>
  <c r="G201" i="2"/>
  <c r="H201" i="2" s="1"/>
  <c r="G202" i="2"/>
  <c r="H202" i="2" s="1"/>
  <c r="G203" i="2"/>
  <c r="H203" i="2" s="1"/>
  <c r="G204" i="2"/>
  <c r="H204" i="2" s="1"/>
  <c r="G205" i="2"/>
  <c r="H205" i="2" s="1"/>
  <c r="G206" i="2"/>
  <c r="H206" i="2" s="1"/>
  <c r="G207" i="2"/>
  <c r="H207" i="2" s="1"/>
  <c r="G208" i="2"/>
  <c r="H208" i="2" s="1"/>
  <c r="G209" i="2"/>
  <c r="H209" i="2" s="1"/>
  <c r="G210" i="2"/>
  <c r="H210" i="2" s="1"/>
  <c r="G211" i="2"/>
  <c r="H211" i="2" s="1"/>
  <c r="G212" i="2"/>
  <c r="H212" i="2" s="1"/>
  <c r="G213" i="2"/>
  <c r="H213" i="2" s="1"/>
  <c r="G214" i="2"/>
  <c r="H214" i="2" s="1"/>
  <c r="G215" i="2"/>
  <c r="H215" i="2" s="1"/>
  <c r="G216" i="2"/>
  <c r="H216" i="2" s="1"/>
  <c r="G217" i="2"/>
  <c r="H217" i="2" s="1"/>
  <c r="G218" i="2"/>
  <c r="H218" i="2" s="1"/>
  <c r="G219" i="2"/>
  <c r="H219" i="2" s="1"/>
  <c r="G220" i="2"/>
  <c r="H220" i="2" s="1"/>
  <c r="G221" i="2"/>
  <c r="H221" i="2" s="1"/>
  <c r="G222" i="2"/>
  <c r="H222" i="2" s="1"/>
  <c r="G223" i="2"/>
  <c r="H223" i="2" s="1"/>
  <c r="G224" i="2"/>
  <c r="H224" i="2" s="1"/>
  <c r="G225" i="2"/>
  <c r="H225" i="2" s="1"/>
  <c r="G226" i="2"/>
  <c r="H226" i="2" s="1"/>
  <c r="G227" i="2"/>
  <c r="H227" i="2" s="1"/>
  <c r="G228" i="2"/>
  <c r="H228" i="2" s="1"/>
  <c r="G229" i="2"/>
  <c r="H229" i="2" s="1"/>
  <c r="G230" i="2"/>
  <c r="H230" i="2" s="1"/>
  <c r="G231" i="2"/>
  <c r="H231" i="2" s="1"/>
  <c r="G232" i="2"/>
  <c r="H232" i="2" s="1"/>
  <c r="G233" i="2"/>
  <c r="H233" i="2" s="1"/>
  <c r="G234" i="2"/>
  <c r="H234" i="2" s="1"/>
  <c r="G235" i="2"/>
  <c r="H235" i="2" s="1"/>
  <c r="G236" i="2"/>
  <c r="H236" i="2" s="1"/>
  <c r="G237" i="2"/>
  <c r="H237" i="2" s="1"/>
  <c r="G238" i="2"/>
  <c r="H238" i="2" s="1"/>
  <c r="G239" i="2"/>
  <c r="H239" i="2" s="1"/>
  <c r="G240" i="2"/>
  <c r="H240" i="2" s="1"/>
  <c r="G241" i="2"/>
  <c r="H241" i="2" s="1"/>
  <c r="G242" i="2"/>
  <c r="H242" i="2" s="1"/>
  <c r="G243" i="2"/>
  <c r="H243" i="2" s="1"/>
  <c r="G244" i="2"/>
  <c r="H244" i="2" s="1"/>
  <c r="G245" i="2"/>
  <c r="H245" i="2" s="1"/>
  <c r="G246" i="2"/>
  <c r="H246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4" i="2"/>
  <c r="H254" i="2" s="1"/>
  <c r="G255" i="2"/>
  <c r="H255" i="2" s="1"/>
  <c r="G256" i="2"/>
  <c r="H256" i="2" s="1"/>
  <c r="G257" i="2"/>
  <c r="H257" i="2" s="1"/>
  <c r="G258" i="2"/>
  <c r="H258" i="2" s="1"/>
  <c r="G259" i="2"/>
  <c r="H259" i="2" s="1"/>
  <c r="G260" i="2"/>
  <c r="H260" i="2" s="1"/>
  <c r="G261" i="2"/>
  <c r="H261" i="2" s="1"/>
  <c r="G262" i="2"/>
  <c r="H262" i="2" s="1"/>
  <c r="G263" i="2"/>
  <c r="H263" i="2" s="1"/>
  <c r="G264" i="2"/>
  <c r="H264" i="2" s="1"/>
  <c r="G265" i="2"/>
  <c r="H265" i="2" s="1"/>
  <c r="G266" i="2"/>
  <c r="H266" i="2" s="1"/>
  <c r="G267" i="2"/>
  <c r="H267" i="2" s="1"/>
  <c r="G268" i="2"/>
  <c r="G269" i="2"/>
  <c r="H269" i="2" s="1"/>
  <c r="G270" i="2"/>
  <c r="H270" i="2" s="1"/>
  <c r="G271" i="2"/>
  <c r="H271" i="2" s="1"/>
  <c r="G272" i="2"/>
  <c r="H272" i="2" s="1"/>
  <c r="G273" i="2"/>
  <c r="H273" i="2" s="1"/>
  <c r="G274" i="2"/>
  <c r="H274" i="2" s="1"/>
  <c r="G275" i="2"/>
  <c r="H275" i="2" s="1"/>
  <c r="G276" i="2"/>
  <c r="H276" i="2" s="1"/>
  <c r="G277" i="2"/>
  <c r="H277" i="2" s="1"/>
  <c r="G278" i="2"/>
  <c r="H278" i="2" s="1"/>
  <c r="G279" i="2"/>
  <c r="H279" i="2" s="1"/>
  <c r="G280" i="2"/>
  <c r="H280" i="2" s="1"/>
  <c r="G281" i="2"/>
  <c r="G282" i="2"/>
  <c r="G283" i="2"/>
  <c r="H283" i="2" s="1"/>
  <c r="G284" i="2"/>
  <c r="H284" i="2" s="1"/>
  <c r="G285" i="2"/>
  <c r="H285" i="2" s="1"/>
  <c r="G286" i="2"/>
  <c r="H286" i="2" s="1"/>
  <c r="G287" i="2"/>
  <c r="H287" i="2" s="1"/>
  <c r="G288" i="2"/>
  <c r="H288" i="2" s="1"/>
  <c r="G289" i="2"/>
  <c r="H289" i="2" s="1"/>
  <c r="G290" i="2"/>
  <c r="H290" i="2" s="1"/>
  <c r="G291" i="2"/>
  <c r="H291" i="2" s="1"/>
  <c r="G292" i="2"/>
  <c r="H292" i="2" s="1"/>
  <c r="G293" i="2"/>
  <c r="H293" i="2" s="1"/>
  <c r="G294" i="2"/>
  <c r="H294" i="2" s="1"/>
  <c r="G295" i="2"/>
  <c r="H295" i="2" s="1"/>
  <c r="G296" i="2"/>
  <c r="H296" i="2" s="1"/>
  <c r="G297" i="2"/>
  <c r="H297" i="2" s="1"/>
  <c r="G298" i="2"/>
  <c r="H298" i="2" s="1"/>
  <c r="G299" i="2"/>
  <c r="H299" i="2" s="1"/>
  <c r="G300" i="2"/>
  <c r="H300" i="2" s="1"/>
  <c r="G301" i="2"/>
  <c r="G302" i="2"/>
  <c r="H302" i="2" s="1"/>
  <c r="G303" i="2"/>
  <c r="H303" i="2" s="1"/>
  <c r="G304" i="2"/>
  <c r="H304" i="2" s="1"/>
  <c r="G305" i="2"/>
  <c r="H305" i="2" s="1"/>
  <c r="G306" i="2"/>
  <c r="H306" i="2" s="1"/>
  <c r="G307" i="2"/>
  <c r="H307" i="2" s="1"/>
  <c r="G308" i="2"/>
  <c r="H308" i="2" s="1"/>
  <c r="G309" i="2"/>
  <c r="H309" i="2" s="1"/>
  <c r="G310" i="2"/>
  <c r="H310" i="2" s="1"/>
  <c r="G311" i="2"/>
  <c r="H311" i="2" s="1"/>
  <c r="G312" i="2"/>
  <c r="H312" i="2" s="1"/>
  <c r="G313" i="2"/>
  <c r="H313" i="2" s="1"/>
  <c r="G314" i="2"/>
  <c r="H314" i="2" s="1"/>
  <c r="G315" i="2"/>
  <c r="H315" i="2" s="1"/>
  <c r="G316" i="2"/>
  <c r="H316" i="2" s="1"/>
  <c r="G317" i="2"/>
  <c r="H317" i="2" s="1"/>
  <c r="G2" i="2"/>
  <c r="H2" i="2" s="1"/>
  <c r="D26" i="2"/>
  <c r="D318" i="2" s="1"/>
  <c r="H76" i="2"/>
  <c r="H40" i="2"/>
  <c r="D259" i="1"/>
  <c r="H334" i="1" l="1"/>
  <c r="D336" i="1" s="1"/>
  <c r="G334" i="1"/>
  <c r="D334" i="1"/>
  <c r="D337" i="1" s="1"/>
  <c r="H301" i="2"/>
  <c r="G318" i="2"/>
  <c r="H268" i="2"/>
  <c r="H26" i="2"/>
  <c r="H318" i="2" s="1"/>
  <c r="H282" i="2"/>
  <c r="H281" i="2"/>
  <c r="D321" i="2"/>
  <c r="E336" i="1" l="1"/>
  <c r="D320" i="2"/>
  <c r="E320" i="2" s="1"/>
</calcChain>
</file>

<file path=xl/sharedStrings.xml><?xml version="1.0" encoding="utf-8"?>
<sst xmlns="http://schemas.openxmlformats.org/spreadsheetml/2006/main" count="1903" uniqueCount="226">
  <si>
    <t>Prot.</t>
  </si>
  <si>
    <t>Data di scadenza</t>
  </si>
  <si>
    <t>Data di pagamento</t>
  </si>
  <si>
    <t>Importo dovuto (compreso iva esigibilità imm. e al netto della rit.per i prof.)</t>
  </si>
  <si>
    <t>GG di ritardo</t>
  </si>
  <si>
    <t>Data registrazione</t>
  </si>
  <si>
    <t>Codice fornitore</t>
  </si>
  <si>
    <t>346</t>
  </si>
  <si>
    <t>1952</t>
  </si>
  <si>
    <t>568</t>
  </si>
  <si>
    <t>258</t>
  </si>
  <si>
    <t>753</t>
  </si>
  <si>
    <t>445</t>
  </si>
  <si>
    <t>1680</t>
  </si>
  <si>
    <t>804</t>
  </si>
  <si>
    <t>180</t>
  </si>
  <si>
    <t>366</t>
  </si>
  <si>
    <t>1791</t>
  </si>
  <si>
    <t>778</t>
  </si>
  <si>
    <t>1796</t>
  </si>
  <si>
    <t>661</t>
  </si>
  <si>
    <t>1575</t>
  </si>
  <si>
    <t>884</t>
  </si>
  <si>
    <t>672</t>
  </si>
  <si>
    <t>1413</t>
  </si>
  <si>
    <t>1718</t>
  </si>
  <si>
    <t>1603</t>
  </si>
  <si>
    <t>1598</t>
  </si>
  <si>
    <t>91</t>
  </si>
  <si>
    <t>1788</t>
  </si>
  <si>
    <t>1731</t>
  </si>
  <si>
    <t>779</t>
  </si>
  <si>
    <t>477</t>
  </si>
  <si>
    <t>36</t>
  </si>
  <si>
    <t>281</t>
  </si>
  <si>
    <t>308</t>
  </si>
  <si>
    <t>323</t>
  </si>
  <si>
    <t>1465</t>
  </si>
  <si>
    <t>1845</t>
  </si>
  <si>
    <t>1623</t>
  </si>
  <si>
    <t>1821</t>
  </si>
  <si>
    <t>955</t>
  </si>
  <si>
    <t>1446</t>
  </si>
  <si>
    <t>1424</t>
  </si>
  <si>
    <t>1780</t>
  </si>
  <si>
    <t>1428</t>
  </si>
  <si>
    <t>1768</t>
  </si>
  <si>
    <t>1436</t>
  </si>
  <si>
    <t>1940</t>
  </si>
  <si>
    <t>798</t>
  </si>
  <si>
    <t>18</t>
  </si>
  <si>
    <t>1660</t>
  </si>
  <si>
    <t>141</t>
  </si>
  <si>
    <t>574</t>
  </si>
  <si>
    <t>1431</t>
  </si>
  <si>
    <t>21</t>
  </si>
  <si>
    <t>1719</t>
  </si>
  <si>
    <t>734</t>
  </si>
  <si>
    <t>88</t>
  </si>
  <si>
    <t>Scadenza ponderata</t>
  </si>
  <si>
    <t>Pagare quando esce il Durc di congruità</t>
  </si>
  <si>
    <t>57</t>
  </si>
  <si>
    <t>357</t>
  </si>
  <si>
    <t>1983</t>
  </si>
  <si>
    <t>1684</t>
  </si>
  <si>
    <t>146</t>
  </si>
  <si>
    <t>511</t>
  </si>
  <si>
    <t>569</t>
  </si>
  <si>
    <t>490</t>
  </si>
  <si>
    <t>1984</t>
  </si>
  <si>
    <t>737</t>
  </si>
  <si>
    <t>140</t>
  </si>
  <si>
    <t>1531</t>
  </si>
  <si>
    <t>Dettaglio</t>
  </si>
  <si>
    <t>Utenze</t>
  </si>
  <si>
    <t>Agg. E Manutenzione software</t>
  </si>
  <si>
    <t>Spese postali</t>
  </si>
  <si>
    <t>Buoni pasto</t>
  </si>
  <si>
    <t>Cancelleria</t>
  </si>
  <si>
    <t>Spese telefoniche</t>
  </si>
  <si>
    <t>Spese contratto di servizio</t>
  </si>
  <si>
    <t>Costi per servizi</t>
  </si>
  <si>
    <t>Costi automezzi</t>
  </si>
  <si>
    <t>Manutenzione imm. Erp</t>
  </si>
  <si>
    <t>Immobilizzazioni (Macchine d'uffico)</t>
  </si>
  <si>
    <t>1585</t>
  </si>
  <si>
    <t>1542</t>
  </si>
  <si>
    <t>1987</t>
  </si>
  <si>
    <t>902</t>
  </si>
  <si>
    <t>1545</t>
  </si>
  <si>
    <t>173</t>
  </si>
  <si>
    <t>1988</t>
  </si>
  <si>
    <t>949</t>
  </si>
  <si>
    <t>1541</t>
  </si>
  <si>
    <t>136</t>
  </si>
  <si>
    <t>509</t>
  </si>
  <si>
    <t>1549</t>
  </si>
  <si>
    <t>1518</t>
  </si>
  <si>
    <t>1991</t>
  </si>
  <si>
    <t>1707</t>
  </si>
  <si>
    <t>1992</t>
  </si>
  <si>
    <t>856</t>
  </si>
  <si>
    <t>227</t>
  </si>
  <si>
    <t>877</t>
  </si>
  <si>
    <t>1993</t>
  </si>
  <si>
    <t>1994</t>
  </si>
  <si>
    <t>Immobilizzazioni (Edifici)</t>
  </si>
  <si>
    <t>1447+1448</t>
  </si>
  <si>
    <t>Immobilizzazioni (Attr.inf.milione)</t>
  </si>
  <si>
    <t>Immobilizzazioni (Macchine d'ufficio)</t>
  </si>
  <si>
    <t>10/03/2023</t>
  </si>
  <si>
    <t>275</t>
  </si>
  <si>
    <t>31/03/2023</t>
  </si>
  <si>
    <t>276</t>
  </si>
  <si>
    <t>28/02/2023</t>
  </si>
  <si>
    <t>277</t>
  </si>
  <si>
    <t>280</t>
  </si>
  <si>
    <t>20/03/2023</t>
  </si>
  <si>
    <t>282</t>
  </si>
  <si>
    <t>1967</t>
  </si>
  <si>
    <t>283</t>
  </si>
  <si>
    <t>13/03/2023</t>
  </si>
  <si>
    <t>284</t>
  </si>
  <si>
    <t>285</t>
  </si>
  <si>
    <t>30/03/2023</t>
  </si>
  <si>
    <t>288</t>
  </si>
  <si>
    <t>289</t>
  </si>
  <si>
    <t>290</t>
  </si>
  <si>
    <t>291</t>
  </si>
  <si>
    <t>12</t>
  </si>
  <si>
    <t>292</t>
  </si>
  <si>
    <t>293</t>
  </si>
  <si>
    <t>06/04/2023</t>
  </si>
  <si>
    <t>294</t>
  </si>
  <si>
    <t>368</t>
  </si>
  <si>
    <t>295</t>
  </si>
  <si>
    <t>05/04/2023</t>
  </si>
  <si>
    <t>296</t>
  </si>
  <si>
    <t>297</t>
  </si>
  <si>
    <t>298</t>
  </si>
  <si>
    <t>300</t>
  </si>
  <si>
    <t>1606</t>
  </si>
  <si>
    <t>301</t>
  </si>
  <si>
    <t>Immobilizzazioni (EDIFICI)</t>
  </si>
  <si>
    <t>14/03/2023</t>
  </si>
  <si>
    <t>302</t>
  </si>
  <si>
    <t>172</t>
  </si>
  <si>
    <t>303</t>
  </si>
  <si>
    <t>17/03/2023</t>
  </si>
  <si>
    <t>305</t>
  </si>
  <si>
    <t>306</t>
  </si>
  <si>
    <t>2015</t>
  </si>
  <si>
    <t>307</t>
  </si>
  <si>
    <t>1464</t>
  </si>
  <si>
    <t>06/03/2023</t>
  </si>
  <si>
    <t>514</t>
  </si>
  <si>
    <t>310</t>
  </si>
  <si>
    <t>09/03/2023</t>
  </si>
  <si>
    <t>1602</t>
  </si>
  <si>
    <t>311</t>
  </si>
  <si>
    <t>28/03/2023</t>
  </si>
  <si>
    <t>2024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</si>
  <si>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</si>
  <si>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</si>
  <si>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</si>
  <si>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</si>
  <si>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</si>
  <si>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</si>
  <si>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</si>
  <si>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</si>
  <si>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</si>
  <si>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322</t>
  </si>
  <si>
    <t>23/03/2023</t>
  </si>
  <si>
    <t>325</t>
  </si>
  <si>
    <t>1928</t>
  </si>
  <si>
    <t>328</t>
  </si>
  <si>
    <t>09/04/2023</t>
  </si>
  <si>
    <t>331</t>
  </si>
  <si>
    <t>1519</t>
  </si>
  <si>
    <t>336</t>
  </si>
  <si>
    <t>03/03/2023</t>
  </si>
  <si>
    <t>337</t>
  </si>
  <si>
    <t>15/03/2023</t>
  </si>
  <si>
    <t>1487</t>
  </si>
  <si>
    <t>338</t>
  </si>
  <si>
    <t>11/04/2023</t>
  </si>
  <si>
    <t>340</t>
  </si>
  <si>
    <t>2022</t>
  </si>
  <si>
    <t>342</t>
  </si>
  <si>
    <t>343</t>
  </si>
  <si>
    <t>344</t>
  </si>
  <si>
    <t>345</t>
  </si>
  <si>
    <t>27/03/2023</t>
  </si>
  <si>
    <t>347</t>
  </si>
  <si>
    <t>348</t>
  </si>
  <si>
    <t>349</t>
  </si>
  <si>
    <t>350</t>
  </si>
  <si>
    <t>351</t>
  </si>
  <si>
    <t>352</t>
  </si>
  <si>
    <t>24/03/2023</t>
  </si>
  <si>
    <t>353</t>
  </si>
  <si>
    <t>354</t>
  </si>
  <si>
    <t>355</t>
  </si>
  <si>
    <t>03/04/2023</t>
  </si>
  <si>
    <t>356</t>
  </si>
  <si>
    <t>358</t>
  </si>
  <si>
    <t>359</t>
  </si>
  <si>
    <t>360</t>
  </si>
  <si>
    <t>361</t>
  </si>
  <si>
    <t>15/04/2023</t>
  </si>
  <si>
    <t>363</t>
  </si>
  <si>
    <t>365</t>
  </si>
  <si>
    <t>367</t>
  </si>
  <si>
    <t>385</t>
  </si>
  <si>
    <t>386</t>
  </si>
  <si>
    <t>426</t>
  </si>
  <si>
    <t>427</t>
  </si>
  <si>
    <t>428</t>
  </si>
  <si>
    <t>429</t>
  </si>
  <si>
    <t>Immobilizzazioni (SEDE)</t>
  </si>
  <si>
    <t>totale pagamenti in euro :</t>
  </si>
  <si>
    <t>indice calc.</t>
  </si>
  <si>
    <t xml:space="preserve">   n.131  fornitori</t>
  </si>
  <si>
    <t xml:space="preserve">                                           (A)</t>
  </si>
  <si>
    <t xml:space="preserve">               (B)</t>
  </si>
  <si>
    <r>
      <t xml:space="preserve">  = </t>
    </r>
    <r>
      <rPr>
        <b/>
        <sz val="11"/>
        <color theme="1"/>
        <rFont val="Calibri"/>
        <family val="2"/>
        <scheme val="minor"/>
      </rPr>
      <t>(A)/(B)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</si>
</sst>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" fontId="1" fillId="0" borderId="0" xfId="0" applyNumberFormat="1" applyFont="1"/>
    <xf numFmtId="0" fontId="1" fillId="0" borderId="0" xfId="0" applyFont="1"/>
    <xf numFmtId="4" fontId="0" fillId="0" borderId="1" xfId="0" applyNumberFormat="1" applyBorder="1"/>
    <xf numFmtId="3" fontId="2" fillId="0" borderId="0" xfId="0" applyNumberFormat="1" applyFont="1" applyAlignment="1">
      <alignment horizontal="center"/>
    </xf>
    <xf numFmtId="14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2" fontId="0" fillId="2" borderId="0" xfId="0" applyNumberFormat="1" applyFill="1"/>
    <xf numFmtId="2" fontId="1" fillId="0" borderId="0" xfId="0" applyNumberFormat="1" applyFont="1"/>
    <xf numFmtId="2" fontId="0" fillId="3" borderId="0" xfId="0" applyNumberFormat="1" applyFill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2" fontId="0" fillId="0" borderId="0" xfId="0" applyNumberFormat="1"/>
    <xf numFmtId="0" fontId="0" fillId="12" borderId="2" xfId="0" applyFill="1" applyBorder="1"/>
    <xf numFmtId="0" fontId="0" fillId="8" borderId="2" xfId="0" applyFill="1" applyBorder="1"/>
    <xf numFmtId="0" fontId="0" fillId="4" borderId="2" xfId="0" applyFill="1" applyBorder="1"/>
    <xf numFmtId="0" fontId="0" fillId="10" borderId="2" xfId="0" applyFill="1" applyBorder="1"/>
    <xf numFmtId="0" fontId="0" fillId="13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9" borderId="2" xfId="0" applyFill="1" applyBorder="1"/>
    <xf numFmtId="2" fontId="0" fillId="0" borderId="0" xfId="0" applyNumberFormat="1" applyAlignment="1">
      <alignment horizontal="right"/>
    </xf>
    <xf numFmtId="0" fontId="0" fillId="7" borderId="2" xfId="0" applyFill="1" applyBorder="1"/>
    <xf numFmtId="14" fontId="0" fillId="0" borderId="0" xfId="0" applyNumberFormat="1"/>
    <xf numFmtId="3" fontId="2" fillId="0" borderId="0" xfId="0" applyNumberFormat="1" applyFont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43" fontId="0" fillId="0" borderId="0" xfId="1" applyFont="1"/>
    <xf numFmtId="4" fontId="1" fillId="0" borderId="4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4"/>
  <sheetViews>
    <sheetView topLeftCell="A310" workbookViewId="0">
      <selection activeCell="B95" sqref="B1:B1048576"/>
    </sheetView>
  </sheetViews>
  <sheetFormatPr defaultRowHeight="15" x14ac:dyDescent="0.25"/>
  <cols>
    <col min="1" max="2" width="16.7109375" style="4" customWidth="1"/>
    <col min="3" max="3" width="16.140625" customWidth="1"/>
    <col min="4" max="4" width="29.28515625" customWidth="1"/>
    <col min="5" max="6" width="18.7109375" customWidth="1"/>
    <col min="7" max="7" width="14.7109375" customWidth="1"/>
    <col min="8" max="8" width="18.5703125" customWidth="1"/>
    <col min="9" max="9" width="34.28515625" bestFit="1" customWidth="1"/>
  </cols>
  <sheetData>
    <row r="1" spans="1:12" ht="45" x14ac:dyDescent="0.25">
      <c r="A1" s="5" t="s">
        <v>5</v>
      </c>
      <c r="B1" s="5" t="s">
        <v>6</v>
      </c>
      <c r="C1" s="3" t="s">
        <v>0</v>
      </c>
      <c r="D1" s="3" t="s">
        <v>3</v>
      </c>
      <c r="E1" s="3" t="s">
        <v>1</v>
      </c>
      <c r="F1" s="3" t="s">
        <v>2</v>
      </c>
      <c r="G1" s="3" t="s">
        <v>4</v>
      </c>
      <c r="H1" s="3" t="s">
        <v>59</v>
      </c>
      <c r="I1" s="3" t="s">
        <v>73</v>
      </c>
      <c r="J1" s="2"/>
      <c r="K1" s="2"/>
      <c r="L1" s="2"/>
    </row>
    <row r="2" spans="1:12" x14ac:dyDescent="0.25">
      <c r="A2" s="6">
        <v>44750</v>
      </c>
      <c r="B2" s="7" t="s">
        <v>7</v>
      </c>
      <c r="C2" s="4">
        <v>799</v>
      </c>
      <c r="D2" s="1">
        <v>87.46</v>
      </c>
      <c r="E2" s="6">
        <v>44742</v>
      </c>
      <c r="F2" s="6">
        <v>44742</v>
      </c>
      <c r="G2">
        <f>F2-E2</f>
        <v>0</v>
      </c>
      <c r="H2" s="1">
        <f>G2*D2</f>
        <v>0</v>
      </c>
      <c r="I2" s="20" t="s">
        <v>74</v>
      </c>
    </row>
    <row r="3" spans="1:12" x14ac:dyDescent="0.25">
      <c r="A3" s="6">
        <v>44750</v>
      </c>
      <c r="B3" s="7" t="s">
        <v>8</v>
      </c>
      <c r="C3" s="4">
        <v>800</v>
      </c>
      <c r="D3" s="1">
        <v>6.34</v>
      </c>
      <c r="E3" s="6">
        <v>44748</v>
      </c>
      <c r="F3" s="6">
        <v>44748</v>
      </c>
      <c r="G3">
        <f t="shared" ref="G3:G66" si="0">F3-E3</f>
        <v>0</v>
      </c>
      <c r="H3" s="1">
        <f t="shared" ref="H3:H66" si="1">G3*D3</f>
        <v>0</v>
      </c>
      <c r="I3" s="20" t="s">
        <v>74</v>
      </c>
    </row>
    <row r="4" spans="1:12" x14ac:dyDescent="0.25">
      <c r="A4" s="6">
        <v>44750</v>
      </c>
      <c r="B4" s="7" t="s">
        <v>9</v>
      </c>
      <c r="C4" s="4">
        <v>801</v>
      </c>
      <c r="D4" s="1">
        <v>36.5</v>
      </c>
      <c r="E4" s="6">
        <v>44776</v>
      </c>
      <c r="F4" s="6">
        <v>44775</v>
      </c>
      <c r="G4">
        <f t="shared" si="0"/>
        <v>-1</v>
      </c>
      <c r="H4" s="1">
        <f t="shared" si="1"/>
        <v>-36.5</v>
      </c>
      <c r="I4" s="21" t="s">
        <v>83</v>
      </c>
    </row>
    <row r="5" spans="1:12" x14ac:dyDescent="0.25">
      <c r="A5" s="12">
        <v>44750</v>
      </c>
      <c r="B5" s="13" t="s">
        <v>10</v>
      </c>
      <c r="C5" s="14">
        <v>802</v>
      </c>
      <c r="D5" s="15">
        <v>3500</v>
      </c>
      <c r="E5" s="12">
        <v>44774</v>
      </c>
      <c r="F5" s="12">
        <v>44809</v>
      </c>
      <c r="G5" s="19">
        <f t="shared" si="0"/>
        <v>35</v>
      </c>
      <c r="H5" s="15">
        <f t="shared" si="1"/>
        <v>122500</v>
      </c>
      <c r="I5" s="22" t="s">
        <v>75</v>
      </c>
    </row>
    <row r="6" spans="1:12" x14ac:dyDescent="0.25">
      <c r="A6" s="6">
        <v>44757</v>
      </c>
      <c r="B6" s="7" t="s">
        <v>11</v>
      </c>
      <c r="C6" s="4">
        <v>803</v>
      </c>
      <c r="D6" s="1">
        <v>-20</v>
      </c>
      <c r="E6" s="4"/>
      <c r="F6" s="4"/>
      <c r="G6">
        <f t="shared" si="0"/>
        <v>0</v>
      </c>
      <c r="H6" s="1">
        <f t="shared" si="1"/>
        <v>0</v>
      </c>
    </row>
    <row r="7" spans="1:12" x14ac:dyDescent="0.25">
      <c r="A7" s="6">
        <v>44757</v>
      </c>
      <c r="B7" s="7" t="s">
        <v>12</v>
      </c>
      <c r="C7" s="4">
        <v>804</v>
      </c>
      <c r="D7" s="1">
        <v>2608</v>
      </c>
      <c r="E7" s="6">
        <v>44773</v>
      </c>
      <c r="F7" s="6">
        <v>44774</v>
      </c>
      <c r="G7">
        <f t="shared" si="0"/>
        <v>1</v>
      </c>
      <c r="H7" s="1">
        <f t="shared" si="1"/>
        <v>2608</v>
      </c>
      <c r="I7" s="23" t="s">
        <v>84</v>
      </c>
    </row>
    <row r="8" spans="1:12" x14ac:dyDescent="0.25">
      <c r="A8" s="6">
        <v>44757</v>
      </c>
      <c r="B8" s="7" t="s">
        <v>13</v>
      </c>
      <c r="C8" s="4">
        <v>805</v>
      </c>
      <c r="D8" s="1">
        <v>326.2</v>
      </c>
      <c r="E8" s="6">
        <v>44773</v>
      </c>
      <c r="F8" s="6">
        <v>44774</v>
      </c>
      <c r="G8">
        <f t="shared" si="0"/>
        <v>1</v>
      </c>
      <c r="H8" s="1">
        <f t="shared" si="1"/>
        <v>326.2</v>
      </c>
      <c r="I8" s="24" t="s">
        <v>76</v>
      </c>
    </row>
    <row r="9" spans="1:12" x14ac:dyDescent="0.25">
      <c r="A9" s="6">
        <v>44757</v>
      </c>
      <c r="B9" s="7" t="s">
        <v>14</v>
      </c>
      <c r="C9" s="4">
        <v>807</v>
      </c>
      <c r="D9" s="1">
        <v>448.5</v>
      </c>
      <c r="E9" s="6">
        <v>44804</v>
      </c>
      <c r="F9" s="6">
        <v>44809</v>
      </c>
      <c r="G9">
        <f t="shared" si="0"/>
        <v>5</v>
      </c>
      <c r="H9" s="1">
        <f t="shared" si="1"/>
        <v>2242.5</v>
      </c>
      <c r="I9" s="25" t="s">
        <v>77</v>
      </c>
    </row>
    <row r="10" spans="1:12" x14ac:dyDescent="0.25">
      <c r="A10" s="6">
        <v>44757</v>
      </c>
      <c r="B10" s="7" t="s">
        <v>15</v>
      </c>
      <c r="C10" s="4">
        <v>808</v>
      </c>
      <c r="D10" s="1">
        <v>514.5</v>
      </c>
      <c r="E10" s="6">
        <v>44803</v>
      </c>
      <c r="F10" s="6">
        <v>44809</v>
      </c>
      <c r="G10">
        <f t="shared" si="0"/>
        <v>6</v>
      </c>
      <c r="H10" s="1">
        <f t="shared" si="1"/>
        <v>3087</v>
      </c>
      <c r="I10" s="26" t="s">
        <v>78</v>
      </c>
    </row>
    <row r="11" spans="1:12" x14ac:dyDescent="0.25">
      <c r="A11" s="6">
        <v>44760</v>
      </c>
      <c r="B11" s="7" t="s">
        <v>16</v>
      </c>
      <c r="C11" s="4">
        <v>809</v>
      </c>
      <c r="D11" s="1">
        <v>627.26</v>
      </c>
      <c r="E11" s="6">
        <v>44773</v>
      </c>
      <c r="F11" s="6">
        <v>44774</v>
      </c>
      <c r="G11">
        <f t="shared" si="0"/>
        <v>1</v>
      </c>
      <c r="H11" s="1">
        <f t="shared" si="1"/>
        <v>627.26</v>
      </c>
      <c r="I11" s="27" t="s">
        <v>79</v>
      </c>
    </row>
    <row r="12" spans="1:12" x14ac:dyDescent="0.25">
      <c r="A12" s="6">
        <v>44760</v>
      </c>
      <c r="B12" s="7" t="s">
        <v>17</v>
      </c>
      <c r="C12" s="4">
        <v>810</v>
      </c>
      <c r="D12" s="1">
        <v>832</v>
      </c>
      <c r="E12" s="6">
        <v>44777</v>
      </c>
      <c r="F12" s="6">
        <v>44775</v>
      </c>
      <c r="G12">
        <f t="shared" si="0"/>
        <v>-2</v>
      </c>
      <c r="H12" s="1">
        <f t="shared" si="1"/>
        <v>-1664</v>
      </c>
      <c r="I12" s="28" t="s">
        <v>80</v>
      </c>
    </row>
    <row r="13" spans="1:12" x14ac:dyDescent="0.25">
      <c r="A13" s="6">
        <v>44760</v>
      </c>
      <c r="B13" s="7" t="s">
        <v>17</v>
      </c>
      <c r="C13" s="4">
        <v>811</v>
      </c>
      <c r="D13" s="1">
        <v>1305</v>
      </c>
      <c r="E13" s="6">
        <v>44777</v>
      </c>
      <c r="F13" s="6">
        <v>44775</v>
      </c>
      <c r="G13">
        <f t="shared" si="0"/>
        <v>-2</v>
      </c>
      <c r="H13" s="1">
        <f t="shared" si="1"/>
        <v>-2610</v>
      </c>
      <c r="I13" s="29" t="s">
        <v>81</v>
      </c>
    </row>
    <row r="14" spans="1:12" x14ac:dyDescent="0.25">
      <c r="A14" s="6">
        <v>44760</v>
      </c>
      <c r="B14" s="7" t="s">
        <v>18</v>
      </c>
      <c r="C14" s="4">
        <v>812</v>
      </c>
      <c r="D14" s="1">
        <v>464</v>
      </c>
      <c r="E14" s="6">
        <v>44804</v>
      </c>
      <c r="F14" s="6">
        <v>44809</v>
      </c>
      <c r="G14">
        <f t="shared" si="0"/>
        <v>5</v>
      </c>
      <c r="H14" s="1">
        <f t="shared" si="1"/>
        <v>2320</v>
      </c>
      <c r="I14" s="20" t="s">
        <v>74</v>
      </c>
    </row>
    <row r="15" spans="1:12" x14ac:dyDescent="0.25">
      <c r="A15" s="6">
        <v>44760</v>
      </c>
      <c r="B15" s="7" t="s">
        <v>19</v>
      </c>
      <c r="C15" s="4">
        <v>813</v>
      </c>
      <c r="D15" s="1">
        <v>56.56</v>
      </c>
      <c r="E15" s="6">
        <v>44767</v>
      </c>
      <c r="F15" s="6">
        <v>44767</v>
      </c>
      <c r="G15">
        <f t="shared" si="0"/>
        <v>0</v>
      </c>
      <c r="H15" s="1">
        <f t="shared" si="1"/>
        <v>0</v>
      </c>
      <c r="I15" s="28" t="s">
        <v>80</v>
      </c>
    </row>
    <row r="16" spans="1:12" x14ac:dyDescent="0.25">
      <c r="A16" s="6">
        <v>44760</v>
      </c>
      <c r="B16" s="7" t="s">
        <v>20</v>
      </c>
      <c r="C16" s="4">
        <v>814</v>
      </c>
      <c r="D16" s="1">
        <v>2398.79</v>
      </c>
      <c r="E16" s="6">
        <v>44780</v>
      </c>
      <c r="F16" s="6">
        <v>44774</v>
      </c>
      <c r="G16">
        <f t="shared" si="0"/>
        <v>-6</v>
      </c>
      <c r="H16" s="1">
        <f t="shared" si="1"/>
        <v>-14392.74</v>
      </c>
      <c r="I16" s="28" t="s">
        <v>80</v>
      </c>
    </row>
    <row r="17" spans="1:9" x14ac:dyDescent="0.25">
      <c r="A17" s="6">
        <v>44760</v>
      </c>
      <c r="B17" s="7" t="s">
        <v>20</v>
      </c>
      <c r="C17" s="4">
        <v>815</v>
      </c>
      <c r="D17" s="1">
        <v>2398.79</v>
      </c>
      <c r="E17" s="6">
        <v>44780</v>
      </c>
      <c r="F17" s="6">
        <v>44774</v>
      </c>
      <c r="G17">
        <f t="shared" si="0"/>
        <v>-6</v>
      </c>
      <c r="H17" s="1">
        <f t="shared" si="1"/>
        <v>-14392.74</v>
      </c>
      <c r="I17" s="28" t="s">
        <v>80</v>
      </c>
    </row>
    <row r="18" spans="1:9" x14ac:dyDescent="0.25">
      <c r="A18" s="6">
        <v>44760</v>
      </c>
      <c r="B18" s="7" t="s">
        <v>21</v>
      </c>
      <c r="C18" s="4">
        <v>816</v>
      </c>
      <c r="D18" s="1">
        <v>52.1</v>
      </c>
      <c r="E18" s="6">
        <v>44767</v>
      </c>
      <c r="F18" s="6">
        <v>44767</v>
      </c>
      <c r="G18">
        <f t="shared" si="0"/>
        <v>0</v>
      </c>
      <c r="H18" s="1">
        <f t="shared" si="1"/>
        <v>0</v>
      </c>
      <c r="I18" s="28" t="s">
        <v>80</v>
      </c>
    </row>
    <row r="19" spans="1:9" x14ac:dyDescent="0.25">
      <c r="A19" s="6">
        <v>44760</v>
      </c>
      <c r="B19" s="7" t="s">
        <v>22</v>
      </c>
      <c r="C19" s="4">
        <v>817</v>
      </c>
      <c r="D19" s="1">
        <v>737.47</v>
      </c>
      <c r="E19" s="6">
        <v>44773</v>
      </c>
      <c r="F19" s="6">
        <v>44783</v>
      </c>
      <c r="G19">
        <f t="shared" si="0"/>
        <v>10</v>
      </c>
      <c r="H19" s="1">
        <f t="shared" si="1"/>
        <v>7374.7000000000007</v>
      </c>
      <c r="I19" s="29" t="s">
        <v>81</v>
      </c>
    </row>
    <row r="20" spans="1:9" x14ac:dyDescent="0.25">
      <c r="A20" s="6">
        <v>44760</v>
      </c>
      <c r="B20" s="7" t="s">
        <v>20</v>
      </c>
      <c r="C20" s="4">
        <v>818</v>
      </c>
      <c r="D20" s="1">
        <v>12264.96</v>
      </c>
      <c r="E20" s="6">
        <v>44780</v>
      </c>
      <c r="F20" s="6">
        <v>44774</v>
      </c>
      <c r="G20">
        <f t="shared" si="0"/>
        <v>-6</v>
      </c>
      <c r="H20" s="1">
        <f t="shared" si="1"/>
        <v>-73589.759999999995</v>
      </c>
      <c r="I20" s="28" t="s">
        <v>80</v>
      </c>
    </row>
    <row r="21" spans="1:9" x14ac:dyDescent="0.25">
      <c r="A21" s="6">
        <v>44760</v>
      </c>
      <c r="B21" s="7" t="s">
        <v>20</v>
      </c>
      <c r="C21" s="4">
        <v>819</v>
      </c>
      <c r="D21" s="1">
        <v>7967.95</v>
      </c>
      <c r="E21" s="6">
        <v>44780</v>
      </c>
      <c r="F21" s="6">
        <v>44774</v>
      </c>
      <c r="G21">
        <f t="shared" si="0"/>
        <v>-6</v>
      </c>
      <c r="H21" s="1">
        <f t="shared" si="1"/>
        <v>-47807.7</v>
      </c>
      <c r="I21" s="28" t="s">
        <v>80</v>
      </c>
    </row>
    <row r="22" spans="1:9" x14ac:dyDescent="0.25">
      <c r="A22" s="6">
        <v>44760</v>
      </c>
      <c r="B22" s="7" t="s">
        <v>23</v>
      </c>
      <c r="C22" s="4">
        <v>820</v>
      </c>
      <c r="D22" s="1">
        <v>188</v>
      </c>
      <c r="E22" s="6">
        <v>44741</v>
      </c>
      <c r="F22" s="6">
        <v>44741</v>
      </c>
      <c r="G22">
        <f t="shared" si="0"/>
        <v>0</v>
      </c>
      <c r="H22" s="1">
        <f t="shared" si="1"/>
        <v>0</v>
      </c>
      <c r="I22" s="29" t="s">
        <v>81</v>
      </c>
    </row>
    <row r="23" spans="1:9" x14ac:dyDescent="0.25">
      <c r="A23" s="6">
        <v>44760</v>
      </c>
      <c r="B23" s="7" t="s">
        <v>24</v>
      </c>
      <c r="C23" s="4">
        <v>821</v>
      </c>
      <c r="D23" s="1">
        <v>66.209999999999994</v>
      </c>
      <c r="E23" s="6">
        <v>44780</v>
      </c>
      <c r="F23" s="6">
        <v>44774</v>
      </c>
      <c r="G23">
        <f t="shared" si="0"/>
        <v>-6</v>
      </c>
      <c r="H23" s="1">
        <f t="shared" si="1"/>
        <v>-397.26</v>
      </c>
      <c r="I23" s="30" t="s">
        <v>82</v>
      </c>
    </row>
    <row r="24" spans="1:9" x14ac:dyDescent="0.25">
      <c r="A24" s="6">
        <v>44760</v>
      </c>
      <c r="B24" s="7" t="s">
        <v>25</v>
      </c>
      <c r="C24" s="4">
        <v>822</v>
      </c>
      <c r="D24" s="1">
        <v>1582.23</v>
      </c>
      <c r="E24" s="6">
        <v>44773</v>
      </c>
      <c r="F24" s="6">
        <v>44774</v>
      </c>
      <c r="G24">
        <f t="shared" si="0"/>
        <v>1</v>
      </c>
      <c r="H24" s="1">
        <f t="shared" si="1"/>
        <v>1582.23</v>
      </c>
      <c r="I24" s="29" t="s">
        <v>81</v>
      </c>
    </row>
    <row r="25" spans="1:9" x14ac:dyDescent="0.25">
      <c r="A25" s="6">
        <v>44760</v>
      </c>
      <c r="B25" s="7" t="s">
        <v>25</v>
      </c>
      <c r="C25" s="4">
        <v>823</v>
      </c>
      <c r="D25" s="1">
        <v>35</v>
      </c>
      <c r="E25" s="6">
        <v>44773</v>
      </c>
      <c r="F25" s="6">
        <v>44774</v>
      </c>
      <c r="G25">
        <f t="shared" si="0"/>
        <v>1</v>
      </c>
      <c r="H25" s="1">
        <f t="shared" si="1"/>
        <v>35</v>
      </c>
      <c r="I25" s="29" t="s">
        <v>81</v>
      </c>
    </row>
    <row r="26" spans="1:9" x14ac:dyDescent="0.25">
      <c r="A26" s="6">
        <v>44760</v>
      </c>
      <c r="B26" s="7" t="s">
        <v>26</v>
      </c>
      <c r="C26" s="4">
        <v>824</v>
      </c>
      <c r="D26" s="1">
        <v>33.42</v>
      </c>
      <c r="E26" s="6">
        <v>44773</v>
      </c>
      <c r="F26" s="6">
        <v>44774</v>
      </c>
      <c r="G26">
        <f t="shared" si="0"/>
        <v>1</v>
      </c>
      <c r="H26" s="1">
        <f t="shared" si="1"/>
        <v>33.42</v>
      </c>
      <c r="I26" s="30" t="s">
        <v>82</v>
      </c>
    </row>
    <row r="27" spans="1:9" x14ac:dyDescent="0.25">
      <c r="A27" s="6">
        <v>44760</v>
      </c>
      <c r="B27" s="7" t="s">
        <v>27</v>
      </c>
      <c r="C27" s="4">
        <v>825</v>
      </c>
      <c r="D27" s="1">
        <v>85.7</v>
      </c>
      <c r="E27" s="6">
        <v>44773</v>
      </c>
      <c r="F27" s="6">
        <v>44774</v>
      </c>
      <c r="G27">
        <f t="shared" si="0"/>
        <v>1</v>
      </c>
      <c r="H27" s="1">
        <f t="shared" si="1"/>
        <v>85.7</v>
      </c>
      <c r="I27" s="30" t="s">
        <v>82</v>
      </c>
    </row>
    <row r="28" spans="1:9" x14ac:dyDescent="0.25">
      <c r="A28" s="6">
        <v>44760</v>
      </c>
      <c r="B28" s="7" t="s">
        <v>28</v>
      </c>
      <c r="C28" s="4">
        <v>826</v>
      </c>
      <c r="D28" s="1">
        <v>46.68</v>
      </c>
      <c r="E28" s="6">
        <v>44767</v>
      </c>
      <c r="F28" s="6">
        <v>44763</v>
      </c>
      <c r="G28">
        <f t="shared" si="0"/>
        <v>-4</v>
      </c>
      <c r="H28" s="1">
        <f t="shared" si="1"/>
        <v>-186.72</v>
      </c>
      <c r="I28" s="20" t="s">
        <v>74</v>
      </c>
    </row>
    <row r="29" spans="1:9" x14ac:dyDescent="0.25">
      <c r="A29" s="6">
        <v>44760</v>
      </c>
      <c r="B29" s="7" t="s">
        <v>29</v>
      </c>
      <c r="C29" s="4">
        <v>827</v>
      </c>
      <c r="D29" s="1">
        <v>450</v>
      </c>
      <c r="E29" s="6">
        <v>44773</v>
      </c>
      <c r="F29" s="6">
        <v>44774</v>
      </c>
      <c r="G29">
        <f t="shared" si="0"/>
        <v>1</v>
      </c>
      <c r="H29" s="1">
        <f t="shared" si="1"/>
        <v>450</v>
      </c>
      <c r="I29" s="29" t="s">
        <v>81</v>
      </c>
    </row>
    <row r="30" spans="1:9" x14ac:dyDescent="0.25">
      <c r="A30" s="6">
        <v>44760</v>
      </c>
      <c r="B30" s="7" t="s">
        <v>30</v>
      </c>
      <c r="C30" s="4">
        <v>828</v>
      </c>
      <c r="D30" s="1">
        <v>61.25</v>
      </c>
      <c r="E30" s="6">
        <v>44773</v>
      </c>
      <c r="F30" s="6">
        <v>44773</v>
      </c>
      <c r="G30">
        <f t="shared" si="0"/>
        <v>0</v>
      </c>
      <c r="H30" s="1">
        <f t="shared" si="1"/>
        <v>0</v>
      </c>
      <c r="I30" s="29" t="s">
        <v>81</v>
      </c>
    </row>
    <row r="31" spans="1:9" x14ac:dyDescent="0.25">
      <c r="A31" s="6">
        <v>44760</v>
      </c>
      <c r="B31" s="7" t="s">
        <v>31</v>
      </c>
      <c r="C31" s="4">
        <v>829</v>
      </c>
      <c r="D31" s="1">
        <v>1715.1</v>
      </c>
      <c r="E31" s="6">
        <v>44773</v>
      </c>
      <c r="F31" s="6">
        <v>44774</v>
      </c>
      <c r="G31">
        <f t="shared" si="0"/>
        <v>1</v>
      </c>
      <c r="H31" s="1">
        <f t="shared" si="1"/>
        <v>1715.1</v>
      </c>
      <c r="I31" s="22" t="s">
        <v>75</v>
      </c>
    </row>
    <row r="32" spans="1:9" x14ac:dyDescent="0.25">
      <c r="A32" s="6">
        <v>44760</v>
      </c>
      <c r="B32" s="7" t="s">
        <v>32</v>
      </c>
      <c r="C32" s="4">
        <v>830</v>
      </c>
      <c r="D32" s="1">
        <v>2811.81</v>
      </c>
      <c r="E32" s="6">
        <v>44773</v>
      </c>
      <c r="F32" s="6">
        <v>44774</v>
      </c>
      <c r="G32">
        <f t="shared" si="0"/>
        <v>1</v>
      </c>
      <c r="H32" s="1">
        <f t="shared" si="1"/>
        <v>2811.81</v>
      </c>
      <c r="I32" s="29" t="s">
        <v>81</v>
      </c>
    </row>
    <row r="33" spans="1:9" x14ac:dyDescent="0.25">
      <c r="A33" s="6">
        <v>44760</v>
      </c>
      <c r="B33" s="7" t="s">
        <v>33</v>
      </c>
      <c r="C33" s="4">
        <v>831</v>
      </c>
      <c r="D33" s="1">
        <v>13.75</v>
      </c>
      <c r="E33" s="6">
        <v>44774</v>
      </c>
      <c r="F33" s="6">
        <v>44774</v>
      </c>
      <c r="G33">
        <f t="shared" si="0"/>
        <v>0</v>
      </c>
      <c r="H33" s="1">
        <f t="shared" si="1"/>
        <v>0</v>
      </c>
      <c r="I33" s="28" t="s">
        <v>80</v>
      </c>
    </row>
    <row r="34" spans="1:9" x14ac:dyDescent="0.25">
      <c r="A34" s="6">
        <v>44760</v>
      </c>
      <c r="B34" s="7" t="s">
        <v>17</v>
      </c>
      <c r="C34" s="4">
        <v>832</v>
      </c>
      <c r="D34" s="1">
        <v>260</v>
      </c>
      <c r="E34" s="6">
        <v>44784</v>
      </c>
      <c r="F34" s="6">
        <v>44778</v>
      </c>
      <c r="G34">
        <f t="shared" si="0"/>
        <v>-6</v>
      </c>
      <c r="H34" s="1">
        <f t="shared" si="1"/>
        <v>-1560</v>
      </c>
      <c r="I34" s="29" t="s">
        <v>81</v>
      </c>
    </row>
    <row r="35" spans="1:9" x14ac:dyDescent="0.25">
      <c r="A35" s="6">
        <v>44760</v>
      </c>
      <c r="B35" s="7" t="s">
        <v>17</v>
      </c>
      <c r="C35" s="4">
        <v>833</v>
      </c>
      <c r="D35" s="1">
        <v>260</v>
      </c>
      <c r="E35" s="6">
        <v>44784</v>
      </c>
      <c r="F35" s="6">
        <v>44778</v>
      </c>
      <c r="G35">
        <f t="shared" si="0"/>
        <v>-6</v>
      </c>
      <c r="H35" s="1">
        <f t="shared" si="1"/>
        <v>-1560</v>
      </c>
      <c r="I35" s="29" t="s">
        <v>81</v>
      </c>
    </row>
    <row r="36" spans="1:9" x14ac:dyDescent="0.25">
      <c r="A36" s="6">
        <v>44760</v>
      </c>
      <c r="B36" s="7" t="s">
        <v>34</v>
      </c>
      <c r="C36" s="4">
        <v>834</v>
      </c>
      <c r="D36" s="1">
        <v>2122.31</v>
      </c>
      <c r="E36" s="6">
        <v>44784</v>
      </c>
      <c r="F36" s="6">
        <v>44778</v>
      </c>
      <c r="G36">
        <f t="shared" si="0"/>
        <v>-6</v>
      </c>
      <c r="H36" s="1">
        <f t="shared" si="1"/>
        <v>-12733.86</v>
      </c>
      <c r="I36" s="28" t="s">
        <v>80</v>
      </c>
    </row>
    <row r="37" spans="1:9" x14ac:dyDescent="0.25">
      <c r="A37" s="6">
        <v>44760</v>
      </c>
      <c r="B37" s="7" t="s">
        <v>34</v>
      </c>
      <c r="C37" s="4">
        <v>835</v>
      </c>
      <c r="D37" s="1">
        <v>918.46</v>
      </c>
      <c r="E37" s="6">
        <v>44784</v>
      </c>
      <c r="F37" s="6">
        <v>44778</v>
      </c>
      <c r="G37">
        <f t="shared" si="0"/>
        <v>-6</v>
      </c>
      <c r="H37" s="1">
        <f t="shared" si="1"/>
        <v>-5510.76</v>
      </c>
      <c r="I37" s="28" t="s">
        <v>80</v>
      </c>
    </row>
    <row r="38" spans="1:9" x14ac:dyDescent="0.25">
      <c r="A38" s="6">
        <v>44760</v>
      </c>
      <c r="B38" s="7" t="s">
        <v>34</v>
      </c>
      <c r="C38" s="4">
        <v>836</v>
      </c>
      <c r="D38" s="1">
        <v>7595.63</v>
      </c>
      <c r="E38" s="6">
        <v>44784</v>
      </c>
      <c r="F38" s="6">
        <v>44778</v>
      </c>
      <c r="G38">
        <f t="shared" si="0"/>
        <v>-6</v>
      </c>
      <c r="H38" s="1">
        <f t="shared" si="1"/>
        <v>-45573.78</v>
      </c>
      <c r="I38" s="28" t="s">
        <v>80</v>
      </c>
    </row>
    <row r="39" spans="1:9" x14ac:dyDescent="0.25">
      <c r="A39" s="6">
        <v>44760</v>
      </c>
      <c r="B39" s="7" t="s">
        <v>34</v>
      </c>
      <c r="C39" s="4">
        <v>837</v>
      </c>
      <c r="D39" s="1">
        <v>7449.42</v>
      </c>
      <c r="E39" s="6">
        <v>44784</v>
      </c>
      <c r="F39" s="6">
        <v>44778</v>
      </c>
      <c r="G39">
        <f t="shared" si="0"/>
        <v>-6</v>
      </c>
      <c r="H39" s="1">
        <f t="shared" si="1"/>
        <v>-44696.520000000004</v>
      </c>
      <c r="I39" s="28" t="s">
        <v>80</v>
      </c>
    </row>
    <row r="40" spans="1:9" x14ac:dyDescent="0.25">
      <c r="A40" s="6">
        <v>44760</v>
      </c>
      <c r="B40" s="7" t="s">
        <v>34</v>
      </c>
      <c r="C40" s="4">
        <v>838</v>
      </c>
      <c r="D40" s="1">
        <v>1705.78</v>
      </c>
      <c r="E40" s="6">
        <v>44784</v>
      </c>
      <c r="F40" s="6">
        <v>44778</v>
      </c>
      <c r="G40">
        <f t="shared" si="0"/>
        <v>-6</v>
      </c>
      <c r="H40" s="1">
        <f t="shared" si="1"/>
        <v>-10234.68</v>
      </c>
      <c r="I40" s="28" t="s">
        <v>80</v>
      </c>
    </row>
    <row r="41" spans="1:9" x14ac:dyDescent="0.25">
      <c r="A41" s="6">
        <v>44760</v>
      </c>
      <c r="B41" s="7" t="s">
        <v>34</v>
      </c>
      <c r="C41" s="4">
        <v>839</v>
      </c>
      <c r="D41" s="1">
        <v>138.81</v>
      </c>
      <c r="E41" s="6">
        <v>44784</v>
      </c>
      <c r="F41" s="6">
        <v>44778</v>
      </c>
      <c r="G41">
        <f t="shared" si="0"/>
        <v>-6</v>
      </c>
      <c r="H41" s="1">
        <f t="shared" si="1"/>
        <v>-832.86</v>
      </c>
      <c r="I41" s="28" t="s">
        <v>80</v>
      </c>
    </row>
    <row r="42" spans="1:9" x14ac:dyDescent="0.25">
      <c r="A42" s="6">
        <v>44760</v>
      </c>
      <c r="B42" s="7" t="s">
        <v>35</v>
      </c>
      <c r="C42" s="4">
        <v>840</v>
      </c>
      <c r="D42" s="1">
        <v>8772.4500000000007</v>
      </c>
      <c r="E42" s="6">
        <v>44785</v>
      </c>
      <c r="F42" s="6">
        <v>44778</v>
      </c>
      <c r="G42">
        <f t="shared" si="0"/>
        <v>-7</v>
      </c>
      <c r="H42" s="1">
        <f t="shared" si="1"/>
        <v>-61407.150000000009</v>
      </c>
      <c r="I42" s="28" t="s">
        <v>80</v>
      </c>
    </row>
    <row r="43" spans="1:9" x14ac:dyDescent="0.25">
      <c r="A43" s="6">
        <v>44760</v>
      </c>
      <c r="B43" s="7" t="s">
        <v>35</v>
      </c>
      <c r="C43" s="4">
        <v>841</v>
      </c>
      <c r="D43" s="1">
        <v>16036.37</v>
      </c>
      <c r="E43" s="6">
        <v>44785</v>
      </c>
      <c r="F43" s="6">
        <v>44778</v>
      </c>
      <c r="G43">
        <f t="shared" si="0"/>
        <v>-7</v>
      </c>
      <c r="H43" s="1">
        <f t="shared" si="1"/>
        <v>-112254.59000000001</v>
      </c>
      <c r="I43" s="28" t="s">
        <v>80</v>
      </c>
    </row>
    <row r="44" spans="1:9" x14ac:dyDescent="0.25">
      <c r="A44" s="6">
        <v>44760</v>
      </c>
      <c r="B44" s="7" t="s">
        <v>28</v>
      </c>
      <c r="C44" s="4">
        <v>842</v>
      </c>
      <c r="D44" s="1">
        <v>497.81</v>
      </c>
      <c r="E44" s="6">
        <v>44767</v>
      </c>
      <c r="F44" s="6">
        <v>44763</v>
      </c>
      <c r="G44">
        <f t="shared" si="0"/>
        <v>-4</v>
      </c>
      <c r="H44" s="1">
        <f t="shared" si="1"/>
        <v>-1991.24</v>
      </c>
      <c r="I44" s="20" t="s">
        <v>74</v>
      </c>
    </row>
    <row r="45" spans="1:9" x14ac:dyDescent="0.25">
      <c r="A45" s="6">
        <v>44761</v>
      </c>
      <c r="B45" s="7" t="s">
        <v>21</v>
      </c>
      <c r="C45" s="4">
        <v>843</v>
      </c>
      <c r="D45" s="1">
        <v>10.92</v>
      </c>
      <c r="E45" s="6">
        <v>44774</v>
      </c>
      <c r="F45" s="6">
        <v>44774</v>
      </c>
      <c r="G45">
        <f t="shared" si="0"/>
        <v>0</v>
      </c>
      <c r="H45" s="1">
        <f t="shared" si="1"/>
        <v>0</v>
      </c>
      <c r="I45" s="28" t="s">
        <v>80</v>
      </c>
    </row>
    <row r="46" spans="1:9" x14ac:dyDescent="0.25">
      <c r="A46" s="6">
        <v>44761</v>
      </c>
      <c r="B46" s="7" t="s">
        <v>21</v>
      </c>
      <c r="C46" s="4">
        <v>844</v>
      </c>
      <c r="D46" s="1">
        <v>10.23</v>
      </c>
      <c r="E46" s="6">
        <v>44774</v>
      </c>
      <c r="F46" s="6">
        <v>44774</v>
      </c>
      <c r="G46">
        <f t="shared" si="0"/>
        <v>0</v>
      </c>
      <c r="H46" s="1">
        <f t="shared" si="1"/>
        <v>0</v>
      </c>
      <c r="I46" s="28" t="s">
        <v>80</v>
      </c>
    </row>
    <row r="47" spans="1:9" x14ac:dyDescent="0.25">
      <c r="A47" s="6">
        <v>44761</v>
      </c>
      <c r="B47" s="7" t="s">
        <v>36</v>
      </c>
      <c r="C47" s="4">
        <v>845</v>
      </c>
      <c r="D47" s="1">
        <v>385.9</v>
      </c>
      <c r="E47" s="6">
        <v>44784</v>
      </c>
      <c r="F47" s="6">
        <v>44776</v>
      </c>
      <c r="G47">
        <f t="shared" si="0"/>
        <v>-8</v>
      </c>
      <c r="H47" s="1">
        <f t="shared" si="1"/>
        <v>-3087.2</v>
      </c>
      <c r="I47" s="27" t="s">
        <v>79</v>
      </c>
    </row>
    <row r="48" spans="1:9" x14ac:dyDescent="0.25">
      <c r="A48" s="6">
        <v>44761</v>
      </c>
      <c r="B48" s="7" t="s">
        <v>33</v>
      </c>
      <c r="C48" s="4">
        <v>846</v>
      </c>
      <c r="D48" s="1">
        <v>77.83</v>
      </c>
      <c r="E48" s="6">
        <v>44776</v>
      </c>
      <c r="F48" s="6">
        <v>44776</v>
      </c>
      <c r="G48">
        <f t="shared" si="0"/>
        <v>0</v>
      </c>
      <c r="H48" s="1">
        <f t="shared" si="1"/>
        <v>0</v>
      </c>
      <c r="I48" s="20" t="s">
        <v>74</v>
      </c>
    </row>
    <row r="49" spans="1:9" x14ac:dyDescent="0.25">
      <c r="A49" s="6">
        <v>44761</v>
      </c>
      <c r="B49" s="7" t="s">
        <v>21</v>
      </c>
      <c r="C49" s="4">
        <v>847</v>
      </c>
      <c r="D49" s="1">
        <v>12.63</v>
      </c>
      <c r="E49" s="6">
        <v>44774</v>
      </c>
      <c r="F49" s="6">
        <v>44774</v>
      </c>
      <c r="G49">
        <f t="shared" si="0"/>
        <v>0</v>
      </c>
      <c r="H49" s="1">
        <f t="shared" si="1"/>
        <v>0</v>
      </c>
      <c r="I49" s="28" t="s">
        <v>80</v>
      </c>
    </row>
    <row r="50" spans="1:9" x14ac:dyDescent="0.25">
      <c r="A50" s="6">
        <v>44761</v>
      </c>
      <c r="B50" s="7" t="s">
        <v>21</v>
      </c>
      <c r="C50" s="4">
        <v>848</v>
      </c>
      <c r="D50" s="1">
        <v>13.54</v>
      </c>
      <c r="E50" s="6">
        <v>44774</v>
      </c>
      <c r="F50" s="6">
        <v>44774</v>
      </c>
      <c r="G50">
        <f t="shared" si="0"/>
        <v>0</v>
      </c>
      <c r="H50" s="1">
        <f t="shared" si="1"/>
        <v>0</v>
      </c>
      <c r="I50" s="28" t="s">
        <v>80</v>
      </c>
    </row>
    <row r="51" spans="1:9" x14ac:dyDescent="0.25">
      <c r="A51" s="6">
        <v>44761</v>
      </c>
      <c r="B51" s="7" t="s">
        <v>21</v>
      </c>
      <c r="C51" s="4">
        <v>849</v>
      </c>
      <c r="D51" s="1">
        <v>10.92</v>
      </c>
      <c r="E51" s="6">
        <v>44774</v>
      </c>
      <c r="F51" s="6">
        <v>44774</v>
      </c>
      <c r="G51">
        <f t="shared" si="0"/>
        <v>0</v>
      </c>
      <c r="H51" s="1">
        <f t="shared" si="1"/>
        <v>0</v>
      </c>
      <c r="I51" s="28" t="s">
        <v>80</v>
      </c>
    </row>
    <row r="52" spans="1:9" x14ac:dyDescent="0.25">
      <c r="A52" s="6">
        <v>44761</v>
      </c>
      <c r="B52" s="7" t="s">
        <v>21</v>
      </c>
      <c r="C52" s="4">
        <v>850</v>
      </c>
      <c r="D52" s="1">
        <v>13.24</v>
      </c>
      <c r="E52" s="6">
        <v>44774</v>
      </c>
      <c r="F52" s="6">
        <v>44774</v>
      </c>
      <c r="G52">
        <f t="shared" si="0"/>
        <v>0</v>
      </c>
      <c r="H52" s="1">
        <f t="shared" si="1"/>
        <v>0</v>
      </c>
      <c r="I52" s="28" t="s">
        <v>80</v>
      </c>
    </row>
    <row r="53" spans="1:9" x14ac:dyDescent="0.25">
      <c r="A53" s="6">
        <v>44761</v>
      </c>
      <c r="B53" s="7" t="s">
        <v>21</v>
      </c>
      <c r="C53" s="4">
        <v>851</v>
      </c>
      <c r="D53" s="1">
        <v>15.69</v>
      </c>
      <c r="E53" s="6">
        <v>44774</v>
      </c>
      <c r="F53" s="6">
        <v>44774</v>
      </c>
      <c r="G53">
        <f t="shared" si="0"/>
        <v>0</v>
      </c>
      <c r="H53" s="1">
        <f t="shared" si="1"/>
        <v>0</v>
      </c>
      <c r="I53" s="28" t="s">
        <v>80</v>
      </c>
    </row>
    <row r="54" spans="1:9" x14ac:dyDescent="0.25">
      <c r="A54" s="6">
        <v>44761</v>
      </c>
      <c r="B54" s="7" t="s">
        <v>21</v>
      </c>
      <c r="C54" s="4">
        <v>852</v>
      </c>
      <c r="D54" s="1">
        <v>10.17</v>
      </c>
      <c r="E54" s="6">
        <v>44774</v>
      </c>
      <c r="F54" s="6">
        <v>44774</v>
      </c>
      <c r="G54">
        <f t="shared" si="0"/>
        <v>0</v>
      </c>
      <c r="H54" s="1">
        <f t="shared" si="1"/>
        <v>0</v>
      </c>
      <c r="I54" s="28" t="s">
        <v>80</v>
      </c>
    </row>
    <row r="55" spans="1:9" x14ac:dyDescent="0.25">
      <c r="A55" s="6">
        <v>44761</v>
      </c>
      <c r="B55" s="7" t="s">
        <v>21</v>
      </c>
      <c r="C55" s="4">
        <v>853</v>
      </c>
      <c r="D55" s="1">
        <v>10.54</v>
      </c>
      <c r="E55" s="6">
        <v>44774</v>
      </c>
      <c r="F55" s="6">
        <v>44774</v>
      </c>
      <c r="G55">
        <f t="shared" si="0"/>
        <v>0</v>
      </c>
      <c r="H55" s="1">
        <f t="shared" si="1"/>
        <v>0</v>
      </c>
      <c r="I55" s="28" t="s">
        <v>80</v>
      </c>
    </row>
    <row r="56" spans="1:9" x14ac:dyDescent="0.25">
      <c r="A56" s="6">
        <v>44761</v>
      </c>
      <c r="B56" s="7" t="s">
        <v>21</v>
      </c>
      <c r="C56" s="4">
        <v>854</v>
      </c>
      <c r="D56" s="1">
        <v>11.89</v>
      </c>
      <c r="E56" s="6">
        <v>44774</v>
      </c>
      <c r="F56" s="6">
        <v>44774</v>
      </c>
      <c r="G56">
        <f t="shared" si="0"/>
        <v>0</v>
      </c>
      <c r="H56" s="1">
        <f t="shared" si="1"/>
        <v>0</v>
      </c>
      <c r="I56" s="28" t="s">
        <v>80</v>
      </c>
    </row>
    <row r="57" spans="1:9" x14ac:dyDescent="0.25">
      <c r="A57" s="6">
        <v>44761</v>
      </c>
      <c r="B57" s="7" t="s">
        <v>36</v>
      </c>
      <c r="C57" s="4">
        <v>855</v>
      </c>
      <c r="D57" s="1">
        <v>44.97</v>
      </c>
      <c r="E57" s="6">
        <v>44784</v>
      </c>
      <c r="F57" s="6">
        <v>44774</v>
      </c>
      <c r="G57">
        <f t="shared" si="0"/>
        <v>-10</v>
      </c>
      <c r="H57" s="1">
        <f t="shared" si="1"/>
        <v>-449.7</v>
      </c>
      <c r="I57" s="27" t="s">
        <v>79</v>
      </c>
    </row>
    <row r="58" spans="1:9" x14ac:dyDescent="0.25">
      <c r="A58" s="6">
        <v>44761</v>
      </c>
      <c r="B58" s="7" t="s">
        <v>37</v>
      </c>
      <c r="C58" s="4">
        <v>856</v>
      </c>
      <c r="D58" s="1">
        <v>23.69</v>
      </c>
      <c r="E58" s="6">
        <v>44778</v>
      </c>
      <c r="F58" s="6">
        <v>44778</v>
      </c>
      <c r="G58">
        <f t="shared" si="0"/>
        <v>0</v>
      </c>
      <c r="H58" s="1">
        <f t="shared" si="1"/>
        <v>0</v>
      </c>
      <c r="I58" s="28" t="s">
        <v>80</v>
      </c>
    </row>
    <row r="59" spans="1:9" x14ac:dyDescent="0.25">
      <c r="A59" s="6">
        <v>44761</v>
      </c>
      <c r="B59" s="7" t="s">
        <v>37</v>
      </c>
      <c r="C59" s="4">
        <v>857</v>
      </c>
      <c r="D59" s="1">
        <v>23.76</v>
      </c>
      <c r="E59" s="6">
        <v>44778</v>
      </c>
      <c r="F59" s="6">
        <v>44778</v>
      </c>
      <c r="G59">
        <f t="shared" si="0"/>
        <v>0</v>
      </c>
      <c r="H59" s="1">
        <f t="shared" si="1"/>
        <v>0</v>
      </c>
      <c r="I59" s="28" t="s">
        <v>80</v>
      </c>
    </row>
    <row r="60" spans="1:9" x14ac:dyDescent="0.25">
      <c r="A60" s="6">
        <v>44761</v>
      </c>
      <c r="B60" s="7" t="s">
        <v>37</v>
      </c>
      <c r="C60" s="4">
        <v>858</v>
      </c>
      <c r="D60" s="1">
        <v>20.65</v>
      </c>
      <c r="E60" s="6">
        <v>44778</v>
      </c>
      <c r="F60" s="6">
        <v>44778</v>
      </c>
      <c r="G60">
        <f t="shared" si="0"/>
        <v>0</v>
      </c>
      <c r="H60" s="1">
        <f t="shared" si="1"/>
        <v>0</v>
      </c>
      <c r="I60" s="28" t="s">
        <v>80</v>
      </c>
    </row>
    <row r="61" spans="1:9" x14ac:dyDescent="0.25">
      <c r="A61" s="6">
        <v>44761</v>
      </c>
      <c r="B61" s="7" t="s">
        <v>37</v>
      </c>
      <c r="C61" s="4">
        <v>859</v>
      </c>
      <c r="D61" s="1">
        <v>23.42</v>
      </c>
      <c r="E61" s="6">
        <v>44778</v>
      </c>
      <c r="F61" s="6">
        <v>44778</v>
      </c>
      <c r="G61">
        <f t="shared" si="0"/>
        <v>0</v>
      </c>
      <c r="H61" s="1">
        <f t="shared" si="1"/>
        <v>0</v>
      </c>
      <c r="I61" s="28" t="s">
        <v>80</v>
      </c>
    </row>
    <row r="62" spans="1:9" x14ac:dyDescent="0.25">
      <c r="A62" s="6">
        <v>44761</v>
      </c>
      <c r="B62" s="7" t="s">
        <v>28</v>
      </c>
      <c r="C62" s="4">
        <v>860</v>
      </c>
      <c r="D62" s="1">
        <v>38.369999999999997</v>
      </c>
      <c r="E62" s="6">
        <v>44767</v>
      </c>
      <c r="F62" s="6">
        <v>44767</v>
      </c>
      <c r="G62">
        <f t="shared" si="0"/>
        <v>0</v>
      </c>
      <c r="H62" s="1">
        <f t="shared" si="1"/>
        <v>0</v>
      </c>
      <c r="I62" s="28" t="s">
        <v>80</v>
      </c>
    </row>
    <row r="63" spans="1:9" x14ac:dyDescent="0.25">
      <c r="A63" s="6">
        <v>44761</v>
      </c>
      <c r="B63" s="7" t="s">
        <v>28</v>
      </c>
      <c r="C63" s="4">
        <v>861</v>
      </c>
      <c r="D63" s="1">
        <v>81.34</v>
      </c>
      <c r="E63" s="6">
        <v>44771</v>
      </c>
      <c r="F63" s="6">
        <v>44771</v>
      </c>
      <c r="G63">
        <f t="shared" si="0"/>
        <v>0</v>
      </c>
      <c r="H63" s="1">
        <f t="shared" si="1"/>
        <v>0</v>
      </c>
      <c r="I63" s="28" t="s">
        <v>80</v>
      </c>
    </row>
    <row r="64" spans="1:9" x14ac:dyDescent="0.25">
      <c r="A64" s="6">
        <v>44761</v>
      </c>
      <c r="B64" s="7" t="s">
        <v>28</v>
      </c>
      <c r="C64" s="4">
        <v>862</v>
      </c>
      <c r="D64" s="1">
        <v>42.53</v>
      </c>
      <c r="E64" s="6">
        <v>44767</v>
      </c>
      <c r="F64" s="6">
        <v>44767</v>
      </c>
      <c r="G64">
        <f t="shared" si="0"/>
        <v>0</v>
      </c>
      <c r="H64" s="1">
        <f t="shared" si="1"/>
        <v>0</v>
      </c>
      <c r="I64" s="28" t="s">
        <v>80</v>
      </c>
    </row>
    <row r="65" spans="1:9" x14ac:dyDescent="0.25">
      <c r="A65" s="6">
        <v>44761</v>
      </c>
      <c r="B65" s="7" t="s">
        <v>28</v>
      </c>
      <c r="C65" s="4">
        <v>863</v>
      </c>
      <c r="D65" s="1">
        <v>44.86</v>
      </c>
      <c r="E65" s="6">
        <v>44768</v>
      </c>
      <c r="F65" s="6">
        <v>44768</v>
      </c>
      <c r="G65">
        <f t="shared" si="0"/>
        <v>0</v>
      </c>
      <c r="H65" s="1">
        <f t="shared" si="1"/>
        <v>0</v>
      </c>
      <c r="I65" s="28" t="s">
        <v>80</v>
      </c>
    </row>
    <row r="66" spans="1:9" x14ac:dyDescent="0.25">
      <c r="A66" s="6">
        <v>44761</v>
      </c>
      <c r="B66" s="7" t="s">
        <v>28</v>
      </c>
      <c r="C66" s="4">
        <v>864</v>
      </c>
      <c r="D66" s="1">
        <v>40.11</v>
      </c>
      <c r="E66" s="6">
        <v>44770</v>
      </c>
      <c r="F66" s="6">
        <v>44770</v>
      </c>
      <c r="G66">
        <f t="shared" si="0"/>
        <v>0</v>
      </c>
      <c r="H66" s="1">
        <f t="shared" si="1"/>
        <v>0</v>
      </c>
      <c r="I66" s="28" t="s">
        <v>80</v>
      </c>
    </row>
    <row r="67" spans="1:9" x14ac:dyDescent="0.25">
      <c r="A67" s="6">
        <v>44761</v>
      </c>
      <c r="B67" s="7" t="s">
        <v>28</v>
      </c>
      <c r="C67" s="4">
        <v>865</v>
      </c>
      <c r="D67" s="1">
        <v>39.03</v>
      </c>
      <c r="E67" s="6">
        <v>44770</v>
      </c>
      <c r="F67" s="6">
        <v>44770</v>
      </c>
      <c r="G67">
        <f t="shared" ref="G67:G130" si="2">F67-E67</f>
        <v>0</v>
      </c>
      <c r="H67" s="1">
        <f t="shared" ref="H67:H130" si="3">G67*D67</f>
        <v>0</v>
      </c>
      <c r="I67" s="28" t="s">
        <v>80</v>
      </c>
    </row>
    <row r="68" spans="1:9" x14ac:dyDescent="0.25">
      <c r="A68" s="6">
        <v>44761</v>
      </c>
      <c r="B68" s="7" t="s">
        <v>28</v>
      </c>
      <c r="C68" s="4">
        <v>866</v>
      </c>
      <c r="D68" s="1">
        <v>36.82</v>
      </c>
      <c r="E68" s="6">
        <v>44770</v>
      </c>
      <c r="F68" s="6">
        <v>44770</v>
      </c>
      <c r="G68">
        <f t="shared" si="2"/>
        <v>0</v>
      </c>
      <c r="H68" s="1">
        <f t="shared" si="3"/>
        <v>0</v>
      </c>
      <c r="I68" s="28" t="s">
        <v>80</v>
      </c>
    </row>
    <row r="69" spans="1:9" x14ac:dyDescent="0.25">
      <c r="A69" s="6">
        <v>44761</v>
      </c>
      <c r="B69" s="7" t="s">
        <v>28</v>
      </c>
      <c r="C69" s="4">
        <v>867</v>
      </c>
      <c r="D69" s="1">
        <v>34.57</v>
      </c>
      <c r="E69" s="6">
        <v>44770</v>
      </c>
      <c r="F69" s="6">
        <v>44770</v>
      </c>
      <c r="G69">
        <f t="shared" si="2"/>
        <v>0</v>
      </c>
      <c r="H69" s="1">
        <f t="shared" si="3"/>
        <v>0</v>
      </c>
      <c r="I69" s="28" t="s">
        <v>80</v>
      </c>
    </row>
    <row r="70" spans="1:9" x14ac:dyDescent="0.25">
      <c r="A70" s="6">
        <v>44761</v>
      </c>
      <c r="B70" s="7" t="s">
        <v>28</v>
      </c>
      <c r="C70" s="4">
        <v>868</v>
      </c>
      <c r="D70" s="1">
        <v>39.65</v>
      </c>
      <c r="E70" s="6">
        <v>44769</v>
      </c>
      <c r="F70" s="6">
        <v>44769</v>
      </c>
      <c r="G70">
        <f t="shared" si="2"/>
        <v>0</v>
      </c>
      <c r="H70" s="1">
        <f t="shared" si="3"/>
        <v>0</v>
      </c>
      <c r="I70" s="28" t="s">
        <v>80</v>
      </c>
    </row>
    <row r="71" spans="1:9" x14ac:dyDescent="0.25">
      <c r="A71" s="6">
        <v>44761</v>
      </c>
      <c r="B71" s="7" t="s">
        <v>28</v>
      </c>
      <c r="C71" s="4">
        <v>869</v>
      </c>
      <c r="D71" s="1">
        <v>35.75</v>
      </c>
      <c r="E71" s="6">
        <v>44769</v>
      </c>
      <c r="F71" s="6">
        <v>44769</v>
      </c>
      <c r="G71">
        <f t="shared" si="2"/>
        <v>0</v>
      </c>
      <c r="H71" s="1">
        <f t="shared" si="3"/>
        <v>0</v>
      </c>
      <c r="I71" s="28" t="s">
        <v>80</v>
      </c>
    </row>
    <row r="72" spans="1:9" x14ac:dyDescent="0.25">
      <c r="A72" s="6">
        <v>44761</v>
      </c>
      <c r="B72" s="7" t="s">
        <v>28</v>
      </c>
      <c r="C72" s="4">
        <v>870</v>
      </c>
      <c r="D72" s="1">
        <v>36.06</v>
      </c>
      <c r="E72" s="6">
        <v>44769</v>
      </c>
      <c r="F72" s="6">
        <v>44769</v>
      </c>
      <c r="G72">
        <f t="shared" si="2"/>
        <v>0</v>
      </c>
      <c r="H72" s="1">
        <f t="shared" si="3"/>
        <v>0</v>
      </c>
      <c r="I72" s="28" t="s">
        <v>80</v>
      </c>
    </row>
    <row r="73" spans="1:9" x14ac:dyDescent="0.25">
      <c r="A73" s="6">
        <v>44761</v>
      </c>
      <c r="B73" s="7" t="s">
        <v>33</v>
      </c>
      <c r="C73" s="4">
        <v>871</v>
      </c>
      <c r="D73" s="1">
        <v>45.6</v>
      </c>
      <c r="E73" s="6">
        <v>44781</v>
      </c>
      <c r="F73" s="6">
        <v>44776</v>
      </c>
      <c r="G73">
        <f t="shared" si="2"/>
        <v>-5</v>
      </c>
      <c r="H73" s="1">
        <f t="shared" si="3"/>
        <v>-228</v>
      </c>
      <c r="I73" s="20" t="s">
        <v>74</v>
      </c>
    </row>
    <row r="74" spans="1:9" x14ac:dyDescent="0.25">
      <c r="A74" s="6">
        <v>44761</v>
      </c>
      <c r="B74" s="7" t="s">
        <v>33</v>
      </c>
      <c r="C74" s="4">
        <v>872</v>
      </c>
      <c r="D74" s="1">
        <v>28.24</v>
      </c>
      <c r="E74" s="6">
        <v>44777</v>
      </c>
      <c r="F74" s="6">
        <v>44777</v>
      </c>
      <c r="G74">
        <f t="shared" si="2"/>
        <v>0</v>
      </c>
      <c r="H74" s="1">
        <f t="shared" si="3"/>
        <v>0</v>
      </c>
      <c r="I74" s="28" t="s">
        <v>80</v>
      </c>
    </row>
    <row r="75" spans="1:9" x14ac:dyDescent="0.25">
      <c r="A75" s="6">
        <v>44761</v>
      </c>
      <c r="B75" s="7" t="s">
        <v>33</v>
      </c>
      <c r="C75" s="4">
        <v>873</v>
      </c>
      <c r="D75" s="1">
        <v>21.82</v>
      </c>
      <c r="E75" s="6">
        <v>44777</v>
      </c>
      <c r="F75" s="6">
        <v>44777</v>
      </c>
      <c r="G75">
        <f t="shared" si="2"/>
        <v>0</v>
      </c>
      <c r="H75" s="1">
        <f t="shared" si="3"/>
        <v>0</v>
      </c>
      <c r="I75" s="28" t="s">
        <v>80</v>
      </c>
    </row>
    <row r="76" spans="1:9" x14ac:dyDescent="0.25">
      <c r="A76" s="6">
        <v>44761</v>
      </c>
      <c r="B76" s="7" t="s">
        <v>33</v>
      </c>
      <c r="C76" s="4">
        <v>874</v>
      </c>
      <c r="D76" s="1">
        <v>17.760000000000002</v>
      </c>
      <c r="E76" s="6">
        <v>44777</v>
      </c>
      <c r="F76" s="6">
        <v>44777</v>
      </c>
      <c r="G76">
        <f t="shared" si="2"/>
        <v>0</v>
      </c>
      <c r="H76" s="1">
        <f t="shared" si="3"/>
        <v>0</v>
      </c>
      <c r="I76" s="28" t="s">
        <v>80</v>
      </c>
    </row>
    <row r="77" spans="1:9" x14ac:dyDescent="0.25">
      <c r="A77" s="6">
        <v>44761</v>
      </c>
      <c r="B77" s="7" t="s">
        <v>33</v>
      </c>
      <c r="C77" s="4">
        <v>875</v>
      </c>
      <c r="D77" s="1">
        <v>20.81</v>
      </c>
      <c r="E77" s="6">
        <v>44777</v>
      </c>
      <c r="F77" s="6">
        <v>44777</v>
      </c>
      <c r="G77">
        <f t="shared" si="2"/>
        <v>0</v>
      </c>
      <c r="H77" s="1">
        <f t="shared" si="3"/>
        <v>0</v>
      </c>
      <c r="I77" s="28" t="s">
        <v>80</v>
      </c>
    </row>
    <row r="78" spans="1:9" x14ac:dyDescent="0.25">
      <c r="A78" s="6">
        <v>44761</v>
      </c>
      <c r="B78" s="7" t="s">
        <v>33</v>
      </c>
      <c r="C78" s="4">
        <v>876</v>
      </c>
      <c r="D78" s="1">
        <v>19.38</v>
      </c>
      <c r="E78" s="6">
        <v>44777</v>
      </c>
      <c r="F78" s="6">
        <v>44777</v>
      </c>
      <c r="G78">
        <f t="shared" si="2"/>
        <v>0</v>
      </c>
      <c r="H78" s="1">
        <f t="shared" si="3"/>
        <v>0</v>
      </c>
      <c r="I78" s="28" t="s">
        <v>80</v>
      </c>
    </row>
    <row r="79" spans="1:9" x14ac:dyDescent="0.25">
      <c r="A79" s="6">
        <v>44761</v>
      </c>
      <c r="B79" s="7" t="s">
        <v>38</v>
      </c>
      <c r="C79" s="4">
        <v>877</v>
      </c>
      <c r="D79" s="1">
        <v>29.43</v>
      </c>
      <c r="E79" s="6">
        <v>44775</v>
      </c>
      <c r="F79" s="6">
        <v>44775</v>
      </c>
      <c r="G79">
        <f t="shared" si="2"/>
        <v>0</v>
      </c>
      <c r="H79" s="1">
        <f t="shared" si="3"/>
        <v>0</v>
      </c>
      <c r="I79" s="28" t="s">
        <v>80</v>
      </c>
    </row>
    <row r="80" spans="1:9" x14ac:dyDescent="0.25">
      <c r="A80" s="6">
        <v>44761</v>
      </c>
      <c r="B80" s="7" t="s">
        <v>39</v>
      </c>
      <c r="C80" s="4">
        <v>878</v>
      </c>
      <c r="D80" s="1">
        <v>115.4</v>
      </c>
      <c r="E80" s="6">
        <v>44788</v>
      </c>
      <c r="F80" s="6">
        <v>44788</v>
      </c>
      <c r="G80">
        <f t="shared" si="2"/>
        <v>0</v>
      </c>
      <c r="H80" s="1">
        <f t="shared" si="3"/>
        <v>0</v>
      </c>
      <c r="I80" s="30" t="s">
        <v>82</v>
      </c>
    </row>
    <row r="81" spans="1:9" x14ac:dyDescent="0.25">
      <c r="A81" s="6">
        <v>44761</v>
      </c>
      <c r="B81" s="7" t="s">
        <v>13</v>
      </c>
      <c r="C81" s="4">
        <v>879</v>
      </c>
      <c r="D81" s="1">
        <v>151.5</v>
      </c>
      <c r="E81" s="6">
        <v>44788</v>
      </c>
      <c r="F81" s="6">
        <v>44809</v>
      </c>
      <c r="G81">
        <f t="shared" si="2"/>
        <v>21</v>
      </c>
      <c r="H81" s="1">
        <f t="shared" si="3"/>
        <v>3181.5</v>
      </c>
      <c r="I81" s="24" t="s">
        <v>76</v>
      </c>
    </row>
    <row r="82" spans="1:9" x14ac:dyDescent="0.25">
      <c r="A82" s="6">
        <v>44768</v>
      </c>
      <c r="B82" s="7" t="s">
        <v>40</v>
      </c>
      <c r="C82" s="4">
        <v>880</v>
      </c>
      <c r="D82" s="1">
        <v>9086.58</v>
      </c>
      <c r="E82" s="6">
        <v>44788</v>
      </c>
      <c r="F82" s="6">
        <v>44778</v>
      </c>
      <c r="G82">
        <f t="shared" si="2"/>
        <v>-10</v>
      </c>
      <c r="H82" s="1">
        <f t="shared" si="3"/>
        <v>-90865.8</v>
      </c>
      <c r="I82" s="28" t="s">
        <v>80</v>
      </c>
    </row>
    <row r="83" spans="1:9" x14ac:dyDescent="0.25">
      <c r="A83" s="6">
        <v>44768</v>
      </c>
      <c r="B83" s="7" t="s">
        <v>40</v>
      </c>
      <c r="C83" s="4">
        <v>881</v>
      </c>
      <c r="D83" s="1">
        <v>390.63</v>
      </c>
      <c r="E83" s="6">
        <v>44788</v>
      </c>
      <c r="F83" s="6">
        <v>44778</v>
      </c>
      <c r="G83">
        <f t="shared" si="2"/>
        <v>-10</v>
      </c>
      <c r="H83" s="1">
        <f t="shared" si="3"/>
        <v>-3906.3</v>
      </c>
      <c r="I83" s="28" t="s">
        <v>80</v>
      </c>
    </row>
    <row r="84" spans="1:9" x14ac:dyDescent="0.25">
      <c r="A84" s="6">
        <v>44768</v>
      </c>
      <c r="B84" s="7" t="s">
        <v>41</v>
      </c>
      <c r="C84" s="4">
        <v>882</v>
      </c>
      <c r="D84" s="1">
        <v>312</v>
      </c>
      <c r="E84" s="6">
        <v>44788</v>
      </c>
      <c r="F84" s="6">
        <v>44778</v>
      </c>
      <c r="G84">
        <f t="shared" si="2"/>
        <v>-10</v>
      </c>
      <c r="H84" s="1">
        <f t="shared" si="3"/>
        <v>-3120</v>
      </c>
      <c r="I84" s="29" t="s">
        <v>81</v>
      </c>
    </row>
    <row r="85" spans="1:9" x14ac:dyDescent="0.25">
      <c r="A85" s="6">
        <v>44768</v>
      </c>
      <c r="B85" s="7" t="s">
        <v>42</v>
      </c>
      <c r="C85" s="4">
        <v>883</v>
      </c>
      <c r="D85" s="1">
        <v>118.26</v>
      </c>
      <c r="E85" s="6">
        <v>44788</v>
      </c>
      <c r="F85" s="6">
        <v>44810</v>
      </c>
      <c r="G85">
        <f t="shared" si="2"/>
        <v>22</v>
      </c>
      <c r="H85" s="1">
        <f t="shared" si="3"/>
        <v>2601.7200000000003</v>
      </c>
      <c r="I85" s="29" t="s">
        <v>81</v>
      </c>
    </row>
    <row r="86" spans="1:9" x14ac:dyDescent="0.25">
      <c r="A86" s="6">
        <v>44768</v>
      </c>
      <c r="B86" s="7" t="s">
        <v>40</v>
      </c>
      <c r="C86" s="4">
        <v>884</v>
      </c>
      <c r="D86" s="1">
        <v>1812.3</v>
      </c>
      <c r="E86" s="6">
        <v>44788</v>
      </c>
      <c r="F86" s="6">
        <v>44778</v>
      </c>
      <c r="G86">
        <f t="shared" si="2"/>
        <v>-10</v>
      </c>
      <c r="H86" s="1">
        <f t="shared" si="3"/>
        <v>-18123</v>
      </c>
      <c r="I86" s="28" t="s">
        <v>80</v>
      </c>
    </row>
    <row r="87" spans="1:9" x14ac:dyDescent="0.25">
      <c r="A87" s="6">
        <v>44768</v>
      </c>
      <c r="B87" s="7" t="s">
        <v>40</v>
      </c>
      <c r="C87" s="4">
        <v>885</v>
      </c>
      <c r="D87" s="1">
        <v>905.87</v>
      </c>
      <c r="E87" s="6">
        <v>44788</v>
      </c>
      <c r="F87" s="6">
        <v>44778</v>
      </c>
      <c r="G87">
        <f t="shared" si="2"/>
        <v>-10</v>
      </c>
      <c r="H87" s="1">
        <f t="shared" si="3"/>
        <v>-9058.7000000000007</v>
      </c>
      <c r="I87" s="28" t="s">
        <v>80</v>
      </c>
    </row>
    <row r="88" spans="1:9" x14ac:dyDescent="0.25">
      <c r="A88" s="6">
        <v>44768</v>
      </c>
      <c r="B88" s="7" t="s">
        <v>40</v>
      </c>
      <c r="C88" s="4">
        <v>886</v>
      </c>
      <c r="D88" s="1">
        <v>2003.84</v>
      </c>
      <c r="E88" s="6">
        <v>44788</v>
      </c>
      <c r="F88" s="6">
        <v>44778</v>
      </c>
      <c r="G88">
        <f t="shared" si="2"/>
        <v>-10</v>
      </c>
      <c r="H88" s="1">
        <f t="shared" si="3"/>
        <v>-20038.399999999998</v>
      </c>
      <c r="I88" s="28" t="s">
        <v>80</v>
      </c>
    </row>
    <row r="89" spans="1:9" x14ac:dyDescent="0.25">
      <c r="A89" s="6">
        <v>44768</v>
      </c>
      <c r="B89" s="7" t="s">
        <v>43</v>
      </c>
      <c r="C89" s="4">
        <v>887</v>
      </c>
      <c r="D89" s="1">
        <v>2178.7600000000002</v>
      </c>
      <c r="E89" s="6">
        <v>44786</v>
      </c>
      <c r="F89" s="6">
        <v>44778</v>
      </c>
      <c r="G89">
        <f t="shared" si="2"/>
        <v>-8</v>
      </c>
      <c r="H89" s="1">
        <f t="shared" si="3"/>
        <v>-17430.080000000002</v>
      </c>
      <c r="I89" s="28" t="s">
        <v>80</v>
      </c>
    </row>
    <row r="90" spans="1:9" x14ac:dyDescent="0.25">
      <c r="A90" s="6">
        <v>44768</v>
      </c>
      <c r="B90" s="7" t="s">
        <v>43</v>
      </c>
      <c r="C90" s="4">
        <v>888</v>
      </c>
      <c r="D90" s="1">
        <v>2400.11</v>
      </c>
      <c r="E90" s="6">
        <v>44786</v>
      </c>
      <c r="F90" s="6">
        <v>44778</v>
      </c>
      <c r="G90">
        <f t="shared" si="2"/>
        <v>-8</v>
      </c>
      <c r="H90" s="1">
        <f t="shared" si="3"/>
        <v>-19200.88</v>
      </c>
      <c r="I90" s="28" t="s">
        <v>80</v>
      </c>
    </row>
    <row r="91" spans="1:9" x14ac:dyDescent="0.25">
      <c r="A91" s="6">
        <v>44768</v>
      </c>
      <c r="B91" s="7" t="s">
        <v>44</v>
      </c>
      <c r="C91" s="4">
        <v>889</v>
      </c>
      <c r="D91" s="1">
        <v>416</v>
      </c>
      <c r="E91" s="6">
        <v>44792</v>
      </c>
      <c r="F91" s="6">
        <v>44778</v>
      </c>
      <c r="G91">
        <f t="shared" si="2"/>
        <v>-14</v>
      </c>
      <c r="H91" s="1">
        <f t="shared" si="3"/>
        <v>-5824</v>
      </c>
      <c r="I91" s="29" t="s">
        <v>81</v>
      </c>
    </row>
    <row r="92" spans="1:9" x14ac:dyDescent="0.25">
      <c r="A92" s="6">
        <v>44768</v>
      </c>
      <c r="B92" s="7" t="s">
        <v>44</v>
      </c>
      <c r="C92" s="4">
        <v>890</v>
      </c>
      <c r="D92" s="1">
        <v>416</v>
      </c>
      <c r="E92" s="6">
        <v>44792</v>
      </c>
      <c r="F92" s="6">
        <v>44778</v>
      </c>
      <c r="G92">
        <f t="shared" si="2"/>
        <v>-14</v>
      </c>
      <c r="H92" s="1">
        <f t="shared" si="3"/>
        <v>-5824</v>
      </c>
      <c r="I92" s="29" t="s">
        <v>81</v>
      </c>
    </row>
    <row r="93" spans="1:9" x14ac:dyDescent="0.25">
      <c r="A93" s="6">
        <v>44768</v>
      </c>
      <c r="B93" s="7" t="s">
        <v>45</v>
      </c>
      <c r="C93" s="4">
        <v>891</v>
      </c>
      <c r="D93" s="1">
        <v>792.74</v>
      </c>
      <c r="E93" s="6">
        <v>44784</v>
      </c>
      <c r="F93" s="6">
        <v>44774</v>
      </c>
      <c r="G93">
        <f t="shared" si="2"/>
        <v>-10</v>
      </c>
      <c r="H93" s="1">
        <f t="shared" si="3"/>
        <v>-7927.4</v>
      </c>
      <c r="I93" s="24" t="s">
        <v>76</v>
      </c>
    </row>
    <row r="94" spans="1:9" x14ac:dyDescent="0.25">
      <c r="A94" s="6">
        <v>44768</v>
      </c>
      <c r="B94" s="7" t="s">
        <v>46</v>
      </c>
      <c r="C94" s="4">
        <v>892</v>
      </c>
      <c r="D94" s="1">
        <v>1155</v>
      </c>
      <c r="E94" s="6">
        <v>44780</v>
      </c>
      <c r="F94" s="6">
        <v>44775</v>
      </c>
      <c r="G94">
        <f t="shared" si="2"/>
        <v>-5</v>
      </c>
      <c r="H94" s="1">
        <f t="shared" si="3"/>
        <v>-5775</v>
      </c>
      <c r="I94" s="28" t="s">
        <v>80</v>
      </c>
    </row>
    <row r="95" spans="1:9" x14ac:dyDescent="0.25">
      <c r="A95" s="6">
        <v>44768</v>
      </c>
      <c r="B95" s="7" t="s">
        <v>47</v>
      </c>
      <c r="C95" s="4">
        <v>893</v>
      </c>
      <c r="D95" s="1">
        <v>19.62</v>
      </c>
      <c r="E95" s="6">
        <v>44764</v>
      </c>
      <c r="F95" s="6">
        <v>44764</v>
      </c>
      <c r="G95">
        <f t="shared" si="2"/>
        <v>0</v>
      </c>
      <c r="H95" s="1">
        <f t="shared" si="3"/>
        <v>0</v>
      </c>
      <c r="I95" s="29" t="s">
        <v>81</v>
      </c>
    </row>
    <row r="96" spans="1:9" x14ac:dyDescent="0.25">
      <c r="A96" s="6">
        <v>44768</v>
      </c>
      <c r="B96" s="7" t="s">
        <v>48</v>
      </c>
      <c r="C96" s="4">
        <v>894</v>
      </c>
      <c r="D96" s="1">
        <v>16.600000000000001</v>
      </c>
      <c r="E96" s="6">
        <v>44764</v>
      </c>
      <c r="F96" s="6">
        <v>44764</v>
      </c>
      <c r="G96">
        <f t="shared" si="2"/>
        <v>0</v>
      </c>
      <c r="H96" s="1">
        <f t="shared" si="3"/>
        <v>0</v>
      </c>
      <c r="I96" s="29" t="s">
        <v>81</v>
      </c>
    </row>
    <row r="97" spans="1:9" x14ac:dyDescent="0.25">
      <c r="A97" s="6">
        <v>44768</v>
      </c>
      <c r="B97" s="7" t="s">
        <v>49</v>
      </c>
      <c r="C97" s="4">
        <v>895</v>
      </c>
      <c r="D97" s="1">
        <v>50.34</v>
      </c>
      <c r="E97" s="6">
        <v>44760</v>
      </c>
      <c r="F97" s="6">
        <v>44809</v>
      </c>
      <c r="G97">
        <f t="shared" si="2"/>
        <v>49</v>
      </c>
      <c r="H97" s="1">
        <f t="shared" si="3"/>
        <v>2466.6600000000003</v>
      </c>
      <c r="I97" s="30" t="s">
        <v>82</v>
      </c>
    </row>
    <row r="98" spans="1:9" x14ac:dyDescent="0.25">
      <c r="A98" s="6">
        <v>44768</v>
      </c>
      <c r="B98" s="7" t="s">
        <v>50</v>
      </c>
      <c r="C98" s="4">
        <v>896</v>
      </c>
      <c r="D98" s="1">
        <v>104.58</v>
      </c>
      <c r="E98" s="6">
        <v>44795</v>
      </c>
      <c r="F98" s="6">
        <v>44805</v>
      </c>
      <c r="G98">
        <f t="shared" si="2"/>
        <v>10</v>
      </c>
      <c r="H98" s="1">
        <f t="shared" si="3"/>
        <v>1045.8</v>
      </c>
      <c r="I98" s="28" t="s">
        <v>80</v>
      </c>
    </row>
    <row r="99" spans="1:9" x14ac:dyDescent="0.25">
      <c r="A99" s="6">
        <v>44768</v>
      </c>
      <c r="B99" s="7" t="s">
        <v>50</v>
      </c>
      <c r="C99" s="4">
        <v>897</v>
      </c>
      <c r="D99" s="1">
        <v>104.58</v>
      </c>
      <c r="E99" s="6">
        <v>44795</v>
      </c>
      <c r="F99" s="6">
        <v>44805</v>
      </c>
      <c r="G99">
        <f t="shared" si="2"/>
        <v>10</v>
      </c>
      <c r="H99" s="1">
        <f t="shared" si="3"/>
        <v>1045.8</v>
      </c>
      <c r="I99" s="28" t="s">
        <v>80</v>
      </c>
    </row>
    <row r="100" spans="1:9" x14ac:dyDescent="0.25">
      <c r="A100" s="6">
        <v>44768</v>
      </c>
      <c r="B100" s="7" t="s">
        <v>50</v>
      </c>
      <c r="C100" s="4">
        <v>898</v>
      </c>
      <c r="D100" s="1">
        <v>104.58</v>
      </c>
      <c r="E100" s="6">
        <v>44795</v>
      </c>
      <c r="F100" s="6">
        <v>44805</v>
      </c>
      <c r="G100">
        <f t="shared" si="2"/>
        <v>10</v>
      </c>
      <c r="H100" s="1">
        <f t="shared" si="3"/>
        <v>1045.8</v>
      </c>
      <c r="I100" s="28" t="s">
        <v>80</v>
      </c>
    </row>
    <row r="101" spans="1:9" x14ac:dyDescent="0.25">
      <c r="A101" s="6">
        <v>44768</v>
      </c>
      <c r="B101" s="7" t="s">
        <v>50</v>
      </c>
      <c r="C101" s="4">
        <v>899</v>
      </c>
      <c r="D101" s="1">
        <v>71.290000000000006</v>
      </c>
      <c r="E101" s="6">
        <v>44796</v>
      </c>
      <c r="F101" s="6">
        <v>44805</v>
      </c>
      <c r="G101">
        <f t="shared" si="2"/>
        <v>9</v>
      </c>
      <c r="H101" s="1">
        <f t="shared" si="3"/>
        <v>641.61</v>
      </c>
      <c r="I101" s="28" t="s">
        <v>80</v>
      </c>
    </row>
    <row r="102" spans="1:9" x14ac:dyDescent="0.25">
      <c r="A102" s="6">
        <v>44768</v>
      </c>
      <c r="B102" s="7" t="s">
        <v>51</v>
      </c>
      <c r="C102" s="4">
        <v>900</v>
      </c>
      <c r="D102" s="1">
        <v>42.75</v>
      </c>
      <c r="E102" s="6">
        <v>44777</v>
      </c>
      <c r="F102" s="6">
        <v>44777</v>
      </c>
      <c r="G102">
        <f t="shared" si="2"/>
        <v>0</v>
      </c>
      <c r="H102" s="1">
        <f t="shared" si="3"/>
        <v>0</v>
      </c>
      <c r="I102" s="28" t="s">
        <v>80</v>
      </c>
    </row>
    <row r="103" spans="1:9" x14ac:dyDescent="0.25">
      <c r="A103" s="6">
        <v>44768</v>
      </c>
      <c r="B103" s="7" t="s">
        <v>52</v>
      </c>
      <c r="C103" s="4">
        <v>901</v>
      </c>
      <c r="D103" s="1">
        <v>437.5</v>
      </c>
      <c r="E103" s="6">
        <v>44804</v>
      </c>
      <c r="F103" s="6">
        <v>44798</v>
      </c>
      <c r="G103">
        <f t="shared" si="2"/>
        <v>-6</v>
      </c>
      <c r="H103" s="1">
        <f t="shared" si="3"/>
        <v>-2625</v>
      </c>
      <c r="I103" s="28" t="s">
        <v>80</v>
      </c>
    </row>
    <row r="104" spans="1:9" x14ac:dyDescent="0.25">
      <c r="A104" s="6">
        <v>44768</v>
      </c>
      <c r="B104" s="7" t="s">
        <v>53</v>
      </c>
      <c r="C104" s="4">
        <v>902</v>
      </c>
      <c r="D104" s="1">
        <v>42690.06</v>
      </c>
      <c r="E104" s="6">
        <v>44792</v>
      </c>
      <c r="F104" s="6">
        <v>44778</v>
      </c>
      <c r="G104">
        <f t="shared" si="2"/>
        <v>-14</v>
      </c>
      <c r="H104" s="1">
        <f t="shared" si="3"/>
        <v>-597660.84</v>
      </c>
      <c r="I104" s="28" t="s">
        <v>80</v>
      </c>
    </row>
    <row r="105" spans="1:9" x14ac:dyDescent="0.25">
      <c r="A105" s="6">
        <v>44768</v>
      </c>
      <c r="B105" s="7" t="s">
        <v>53</v>
      </c>
      <c r="C105" s="4">
        <v>903</v>
      </c>
      <c r="D105" s="1">
        <v>2153.15</v>
      </c>
      <c r="E105" s="6">
        <v>44792</v>
      </c>
      <c r="F105" s="6">
        <v>44778</v>
      </c>
      <c r="G105">
        <f t="shared" si="2"/>
        <v>-14</v>
      </c>
      <c r="H105" s="1">
        <f t="shared" si="3"/>
        <v>-30144.100000000002</v>
      </c>
      <c r="I105" s="28" t="s">
        <v>80</v>
      </c>
    </row>
    <row r="106" spans="1:9" x14ac:dyDescent="0.25">
      <c r="A106" s="6">
        <v>44768</v>
      </c>
      <c r="B106" s="7" t="s">
        <v>53</v>
      </c>
      <c r="C106" s="4">
        <v>904</v>
      </c>
      <c r="D106" s="1">
        <v>4499.3999999999996</v>
      </c>
      <c r="E106" s="6">
        <v>44792</v>
      </c>
      <c r="F106" s="6">
        <v>44778</v>
      </c>
      <c r="G106">
        <f t="shared" si="2"/>
        <v>-14</v>
      </c>
      <c r="H106" s="1">
        <f t="shared" si="3"/>
        <v>-62991.599999999991</v>
      </c>
      <c r="I106" s="28" t="s">
        <v>80</v>
      </c>
    </row>
    <row r="107" spans="1:9" x14ac:dyDescent="0.25">
      <c r="A107" s="6">
        <v>44768</v>
      </c>
      <c r="B107" s="7" t="s">
        <v>53</v>
      </c>
      <c r="C107" s="4">
        <v>905</v>
      </c>
      <c r="D107" s="1">
        <v>1735.02</v>
      </c>
      <c r="E107" s="6">
        <v>44792</v>
      </c>
      <c r="F107" s="6">
        <v>44778</v>
      </c>
      <c r="G107">
        <f t="shared" si="2"/>
        <v>-14</v>
      </c>
      <c r="H107" s="1">
        <f t="shared" si="3"/>
        <v>-24290.28</v>
      </c>
      <c r="I107" s="28" t="s">
        <v>80</v>
      </c>
    </row>
    <row r="108" spans="1:9" x14ac:dyDescent="0.25">
      <c r="A108" s="6">
        <v>44768</v>
      </c>
      <c r="B108" s="7" t="s">
        <v>53</v>
      </c>
      <c r="C108" s="4">
        <v>906</v>
      </c>
      <c r="D108" s="1">
        <v>2093.9</v>
      </c>
      <c r="E108" s="6">
        <v>44792</v>
      </c>
      <c r="F108" s="6">
        <v>44778</v>
      </c>
      <c r="G108">
        <f t="shared" si="2"/>
        <v>-14</v>
      </c>
      <c r="H108" s="1">
        <f t="shared" si="3"/>
        <v>-29314.600000000002</v>
      </c>
      <c r="I108" s="28" t="s">
        <v>80</v>
      </c>
    </row>
    <row r="109" spans="1:9" x14ac:dyDescent="0.25">
      <c r="A109" s="6">
        <v>44770</v>
      </c>
      <c r="B109" s="7" t="s">
        <v>14</v>
      </c>
      <c r="C109" s="4">
        <v>907</v>
      </c>
      <c r="D109" s="1">
        <v>358.8</v>
      </c>
      <c r="E109" s="6">
        <v>44804</v>
      </c>
      <c r="F109" s="6">
        <v>44809</v>
      </c>
      <c r="G109">
        <f t="shared" si="2"/>
        <v>5</v>
      </c>
      <c r="H109" s="1">
        <f t="shared" si="3"/>
        <v>1794</v>
      </c>
      <c r="I109" s="25" t="s">
        <v>77</v>
      </c>
    </row>
    <row r="110" spans="1:9" x14ac:dyDescent="0.25">
      <c r="A110" s="6">
        <v>44771</v>
      </c>
      <c r="B110" s="7" t="s">
        <v>54</v>
      </c>
      <c r="C110" s="4">
        <v>908</v>
      </c>
      <c r="D110" s="1">
        <v>2015.18</v>
      </c>
      <c r="E110" s="6">
        <v>44852</v>
      </c>
      <c r="F110" s="6">
        <v>44848</v>
      </c>
      <c r="G110">
        <f t="shared" si="2"/>
        <v>-4</v>
      </c>
      <c r="H110" s="1">
        <f t="shared" si="3"/>
        <v>-8060.72</v>
      </c>
      <c r="I110" s="24" t="s">
        <v>76</v>
      </c>
    </row>
    <row r="111" spans="1:9" x14ac:dyDescent="0.25">
      <c r="A111" s="6">
        <v>44771</v>
      </c>
      <c r="B111" s="7" t="s">
        <v>55</v>
      </c>
      <c r="C111" s="4">
        <v>909</v>
      </c>
      <c r="D111" s="1">
        <v>240</v>
      </c>
      <c r="E111" s="6">
        <v>44804</v>
      </c>
      <c r="F111" s="6">
        <v>44809</v>
      </c>
      <c r="G111">
        <f t="shared" si="2"/>
        <v>5</v>
      </c>
      <c r="H111" s="1">
        <f t="shared" si="3"/>
        <v>1200</v>
      </c>
      <c r="I111" s="29" t="s">
        <v>81</v>
      </c>
    </row>
    <row r="112" spans="1:9" x14ac:dyDescent="0.25">
      <c r="A112" s="6">
        <v>44771</v>
      </c>
      <c r="B112" s="7" t="s">
        <v>56</v>
      </c>
      <c r="C112" s="4">
        <v>910</v>
      </c>
      <c r="D112" s="1">
        <v>52.39</v>
      </c>
      <c r="E112" s="6">
        <v>44797</v>
      </c>
      <c r="F112" s="6">
        <v>44797</v>
      </c>
      <c r="G112">
        <f t="shared" si="2"/>
        <v>0</v>
      </c>
      <c r="H112" s="1">
        <f t="shared" si="3"/>
        <v>0</v>
      </c>
      <c r="I112" s="28" t="s">
        <v>80</v>
      </c>
    </row>
    <row r="113" spans="1:9" x14ac:dyDescent="0.25">
      <c r="A113" s="6">
        <v>44771</v>
      </c>
      <c r="B113" s="7" t="s">
        <v>57</v>
      </c>
      <c r="C113" s="4">
        <v>912</v>
      </c>
      <c r="D113" s="1">
        <v>104</v>
      </c>
      <c r="E113" s="6">
        <v>44816</v>
      </c>
      <c r="F113" s="6">
        <v>44810</v>
      </c>
      <c r="G113">
        <f t="shared" si="2"/>
        <v>-6</v>
      </c>
      <c r="H113" s="1">
        <f t="shared" si="3"/>
        <v>-624</v>
      </c>
      <c r="I113" s="28" t="s">
        <v>80</v>
      </c>
    </row>
    <row r="114" spans="1:9" x14ac:dyDescent="0.25">
      <c r="A114" s="6">
        <v>44771</v>
      </c>
      <c r="B114" s="7" t="s">
        <v>58</v>
      </c>
      <c r="C114" s="4">
        <v>913</v>
      </c>
      <c r="D114" s="1">
        <v>4250</v>
      </c>
      <c r="E114" s="6">
        <v>44804</v>
      </c>
      <c r="F114" s="6">
        <v>44809</v>
      </c>
      <c r="G114">
        <f t="shared" si="2"/>
        <v>5</v>
      </c>
      <c r="H114" s="1">
        <f t="shared" si="3"/>
        <v>21250</v>
      </c>
      <c r="I114" s="29" t="s">
        <v>81</v>
      </c>
    </row>
    <row r="115" spans="1:9" x14ac:dyDescent="0.25">
      <c r="A115" s="6">
        <v>44771</v>
      </c>
      <c r="B115" s="7" t="s">
        <v>28</v>
      </c>
      <c r="C115" s="4">
        <v>914</v>
      </c>
      <c r="D115" s="1">
        <v>61.26</v>
      </c>
      <c r="E115" s="6">
        <v>44769</v>
      </c>
      <c r="F115" s="6">
        <v>44769</v>
      </c>
      <c r="G115">
        <f t="shared" si="2"/>
        <v>0</v>
      </c>
      <c r="H115" s="1">
        <f t="shared" si="3"/>
        <v>0</v>
      </c>
      <c r="I115" s="28" t="s">
        <v>80</v>
      </c>
    </row>
    <row r="116" spans="1:9" x14ac:dyDescent="0.25">
      <c r="A116" s="6">
        <v>44771</v>
      </c>
      <c r="B116" s="7" t="s">
        <v>33</v>
      </c>
      <c r="C116" s="4">
        <v>915</v>
      </c>
      <c r="D116" s="1">
        <v>62.37</v>
      </c>
      <c r="E116" s="6">
        <v>44789</v>
      </c>
      <c r="F116" s="6">
        <v>44789</v>
      </c>
      <c r="G116">
        <f t="shared" si="2"/>
        <v>0</v>
      </c>
      <c r="H116" s="1">
        <f t="shared" si="3"/>
        <v>0</v>
      </c>
      <c r="I116" s="28" t="s">
        <v>80</v>
      </c>
    </row>
    <row r="117" spans="1:9" x14ac:dyDescent="0.25">
      <c r="A117" s="6">
        <v>44771</v>
      </c>
      <c r="B117" s="7" t="s">
        <v>25</v>
      </c>
      <c r="C117" s="4">
        <v>916</v>
      </c>
      <c r="D117" s="1">
        <v>250</v>
      </c>
      <c r="E117" s="6">
        <v>44773</v>
      </c>
      <c r="F117" s="6">
        <v>44774</v>
      </c>
      <c r="G117">
        <f t="shared" si="2"/>
        <v>1</v>
      </c>
      <c r="H117" s="1">
        <f t="shared" si="3"/>
        <v>250</v>
      </c>
      <c r="I117" s="29" t="s">
        <v>81</v>
      </c>
    </row>
    <row r="118" spans="1:9" x14ac:dyDescent="0.25">
      <c r="A118" s="6">
        <v>44771</v>
      </c>
      <c r="B118" s="7" t="s">
        <v>33</v>
      </c>
      <c r="C118" s="4">
        <v>917</v>
      </c>
      <c r="D118" s="1">
        <v>21.38</v>
      </c>
      <c r="E118" s="6">
        <v>44790</v>
      </c>
      <c r="F118" s="6">
        <v>44790</v>
      </c>
      <c r="G118">
        <f t="shared" si="2"/>
        <v>0</v>
      </c>
      <c r="H118" s="1">
        <f t="shared" si="3"/>
        <v>0</v>
      </c>
      <c r="I118" s="28" t="s">
        <v>80</v>
      </c>
    </row>
    <row r="119" spans="1:9" x14ac:dyDescent="0.25">
      <c r="A119" s="6">
        <v>44771</v>
      </c>
      <c r="B119" s="7" t="s">
        <v>33</v>
      </c>
      <c r="C119" s="4">
        <v>918</v>
      </c>
      <c r="D119" s="1">
        <v>12.28</v>
      </c>
      <c r="E119" s="6">
        <v>44790</v>
      </c>
      <c r="F119" s="6">
        <v>44790</v>
      </c>
      <c r="G119">
        <f t="shared" si="2"/>
        <v>0</v>
      </c>
      <c r="H119" s="1">
        <f t="shared" si="3"/>
        <v>0</v>
      </c>
      <c r="I119" s="28" t="s">
        <v>80</v>
      </c>
    </row>
    <row r="120" spans="1:9" x14ac:dyDescent="0.25">
      <c r="A120" s="6">
        <v>44771</v>
      </c>
      <c r="B120" s="7" t="s">
        <v>33</v>
      </c>
      <c r="C120" s="4">
        <v>919</v>
      </c>
      <c r="D120" s="1">
        <v>9.24</v>
      </c>
      <c r="E120" s="6">
        <v>44790</v>
      </c>
      <c r="F120" s="6">
        <v>44790</v>
      </c>
      <c r="G120">
        <f t="shared" si="2"/>
        <v>0</v>
      </c>
      <c r="H120" s="1">
        <f t="shared" si="3"/>
        <v>0</v>
      </c>
      <c r="I120" s="28" t="s">
        <v>80</v>
      </c>
    </row>
    <row r="121" spans="1:9" x14ac:dyDescent="0.25">
      <c r="A121" s="6">
        <v>44771</v>
      </c>
      <c r="B121" s="7" t="s">
        <v>33</v>
      </c>
      <c r="C121" s="4">
        <v>920</v>
      </c>
      <c r="D121" s="1">
        <v>8</v>
      </c>
      <c r="E121" s="6">
        <v>44790</v>
      </c>
      <c r="F121" s="6">
        <v>44790</v>
      </c>
      <c r="G121">
        <f t="shared" si="2"/>
        <v>0</v>
      </c>
      <c r="H121" s="1">
        <f t="shared" si="3"/>
        <v>0</v>
      </c>
      <c r="I121" s="28" t="s">
        <v>80</v>
      </c>
    </row>
    <row r="122" spans="1:9" x14ac:dyDescent="0.25">
      <c r="A122" s="6">
        <v>44771</v>
      </c>
      <c r="B122" s="7" t="s">
        <v>33</v>
      </c>
      <c r="C122" s="4">
        <v>921</v>
      </c>
      <c r="D122" s="1">
        <v>41.99</v>
      </c>
      <c r="E122" s="6">
        <v>44789</v>
      </c>
      <c r="F122" s="6">
        <v>44789</v>
      </c>
      <c r="G122">
        <f t="shared" si="2"/>
        <v>0</v>
      </c>
      <c r="H122" s="1">
        <f t="shared" si="3"/>
        <v>0</v>
      </c>
      <c r="I122" s="28" t="s">
        <v>80</v>
      </c>
    </row>
    <row r="123" spans="1:9" x14ac:dyDescent="0.25">
      <c r="A123" s="6">
        <v>44771</v>
      </c>
      <c r="B123" s="7" t="s">
        <v>33</v>
      </c>
      <c r="C123" s="4">
        <v>922</v>
      </c>
      <c r="D123" s="1">
        <v>83.1</v>
      </c>
      <c r="E123" s="6">
        <v>44789</v>
      </c>
      <c r="F123" s="6">
        <v>44792</v>
      </c>
      <c r="G123">
        <f t="shared" si="2"/>
        <v>3</v>
      </c>
      <c r="H123" s="1">
        <f t="shared" si="3"/>
        <v>249.29999999999998</v>
      </c>
      <c r="I123" s="28" t="s">
        <v>80</v>
      </c>
    </row>
    <row r="124" spans="1:9" x14ac:dyDescent="0.25">
      <c r="A124" s="6">
        <v>44771</v>
      </c>
      <c r="B124" s="4">
        <v>36</v>
      </c>
      <c r="C124" s="4">
        <v>923</v>
      </c>
      <c r="D124" s="1">
        <v>53.71</v>
      </c>
      <c r="E124" s="6">
        <v>44789</v>
      </c>
      <c r="F124" s="6">
        <v>44789</v>
      </c>
      <c r="G124">
        <f t="shared" si="2"/>
        <v>0</v>
      </c>
      <c r="H124" s="1">
        <f t="shared" si="3"/>
        <v>0</v>
      </c>
      <c r="I124" s="28" t="s">
        <v>80</v>
      </c>
    </row>
    <row r="125" spans="1:9" x14ac:dyDescent="0.25">
      <c r="A125" s="6">
        <v>44771</v>
      </c>
      <c r="B125" s="4">
        <v>36</v>
      </c>
      <c r="C125" s="4">
        <v>924</v>
      </c>
      <c r="D125" s="1">
        <v>69.12</v>
      </c>
      <c r="E125" s="6">
        <v>44789</v>
      </c>
      <c r="F125" s="6">
        <v>44789</v>
      </c>
      <c r="G125">
        <f t="shared" si="2"/>
        <v>0</v>
      </c>
      <c r="H125" s="1">
        <f t="shared" si="3"/>
        <v>0</v>
      </c>
      <c r="I125" s="28" t="s">
        <v>80</v>
      </c>
    </row>
    <row r="126" spans="1:9" x14ac:dyDescent="0.25">
      <c r="A126" s="6">
        <v>44771</v>
      </c>
      <c r="B126" s="4">
        <v>36</v>
      </c>
      <c r="C126" s="4">
        <v>925</v>
      </c>
      <c r="D126" s="1">
        <v>57.07</v>
      </c>
      <c r="E126" s="6">
        <v>44789</v>
      </c>
      <c r="F126" s="6">
        <v>44789</v>
      </c>
      <c r="G126">
        <f t="shared" si="2"/>
        <v>0</v>
      </c>
      <c r="H126" s="1">
        <f t="shared" si="3"/>
        <v>0</v>
      </c>
      <c r="I126" s="28" t="s">
        <v>80</v>
      </c>
    </row>
    <row r="127" spans="1:9" x14ac:dyDescent="0.25">
      <c r="A127" s="6">
        <v>44771</v>
      </c>
      <c r="B127" s="4">
        <v>36</v>
      </c>
      <c r="C127" s="4">
        <v>926</v>
      </c>
      <c r="D127" s="1">
        <v>20.56</v>
      </c>
      <c r="E127" s="6">
        <v>44789</v>
      </c>
      <c r="F127" s="6">
        <v>44789</v>
      </c>
      <c r="G127">
        <f t="shared" si="2"/>
        <v>0</v>
      </c>
      <c r="H127" s="1">
        <f t="shared" si="3"/>
        <v>0</v>
      </c>
      <c r="I127" s="28" t="s">
        <v>80</v>
      </c>
    </row>
    <row r="128" spans="1:9" x14ac:dyDescent="0.25">
      <c r="A128" s="6">
        <v>44771</v>
      </c>
      <c r="B128" s="4">
        <v>36</v>
      </c>
      <c r="C128" s="4">
        <v>927</v>
      </c>
      <c r="D128" s="1">
        <v>0</v>
      </c>
      <c r="E128" s="4"/>
      <c r="F128" s="4"/>
      <c r="G128">
        <f t="shared" si="2"/>
        <v>0</v>
      </c>
      <c r="H128" s="1">
        <f t="shared" si="3"/>
        <v>0</v>
      </c>
    </row>
    <row r="129" spans="1:9" x14ac:dyDescent="0.25">
      <c r="A129" s="6">
        <v>44771</v>
      </c>
      <c r="B129" s="4">
        <v>855</v>
      </c>
      <c r="C129" s="4">
        <v>930</v>
      </c>
      <c r="D129" s="1">
        <v>3206.4</v>
      </c>
      <c r="E129" s="6">
        <v>44792</v>
      </c>
      <c r="F129" s="6">
        <v>44782</v>
      </c>
      <c r="G129">
        <f t="shared" si="2"/>
        <v>-10</v>
      </c>
      <c r="H129" s="1">
        <f t="shared" si="3"/>
        <v>-32064</v>
      </c>
      <c r="I129" s="28" t="s">
        <v>80</v>
      </c>
    </row>
    <row r="130" spans="1:9" x14ac:dyDescent="0.25">
      <c r="A130" s="6">
        <v>44771</v>
      </c>
      <c r="B130" s="4">
        <v>713</v>
      </c>
      <c r="C130" s="4">
        <v>931</v>
      </c>
      <c r="D130" s="1">
        <v>14544.15</v>
      </c>
      <c r="E130" s="6">
        <v>44787</v>
      </c>
      <c r="F130" s="6">
        <v>44778</v>
      </c>
      <c r="G130">
        <f t="shared" si="2"/>
        <v>-9</v>
      </c>
      <c r="H130" s="1">
        <f t="shared" si="3"/>
        <v>-130897.34999999999</v>
      </c>
      <c r="I130" s="28" t="s">
        <v>80</v>
      </c>
    </row>
    <row r="131" spans="1:9" x14ac:dyDescent="0.25">
      <c r="A131" s="6">
        <v>44771</v>
      </c>
      <c r="B131" s="4">
        <v>1424</v>
      </c>
      <c r="C131" s="4">
        <v>932</v>
      </c>
      <c r="D131" s="1">
        <v>14187.66</v>
      </c>
      <c r="E131" s="6">
        <v>44792</v>
      </c>
      <c r="F131" s="6">
        <v>44778</v>
      </c>
      <c r="G131">
        <f t="shared" ref="G131:G194" si="4">F131-E131</f>
        <v>-14</v>
      </c>
      <c r="H131" s="1">
        <f t="shared" ref="H131:H194" si="5">G131*D131</f>
        <v>-198627.24</v>
      </c>
      <c r="I131" s="28" t="s">
        <v>80</v>
      </c>
    </row>
    <row r="132" spans="1:9" x14ac:dyDescent="0.25">
      <c r="A132" s="6">
        <v>44771</v>
      </c>
      <c r="B132" s="4">
        <v>732</v>
      </c>
      <c r="C132" s="4">
        <v>933</v>
      </c>
      <c r="D132" s="1">
        <v>13377.28</v>
      </c>
      <c r="E132" s="6">
        <v>44795</v>
      </c>
      <c r="F132" s="6">
        <v>44778</v>
      </c>
      <c r="G132">
        <f t="shared" si="4"/>
        <v>-17</v>
      </c>
      <c r="H132" s="1">
        <f t="shared" si="5"/>
        <v>-227413.76000000001</v>
      </c>
      <c r="I132" s="28" t="s">
        <v>80</v>
      </c>
    </row>
    <row r="133" spans="1:9" x14ac:dyDescent="0.25">
      <c r="A133" s="6">
        <v>44771</v>
      </c>
      <c r="B133" s="4">
        <v>1966</v>
      </c>
      <c r="C133" s="4">
        <v>934</v>
      </c>
      <c r="D133" s="1">
        <v>16139.73</v>
      </c>
      <c r="E133" s="6">
        <v>44800</v>
      </c>
      <c r="F133" s="6">
        <v>44778</v>
      </c>
      <c r="G133">
        <f t="shared" si="4"/>
        <v>-22</v>
      </c>
      <c r="H133" s="1">
        <f t="shared" si="5"/>
        <v>-355074.06</v>
      </c>
      <c r="I133" s="28" t="s">
        <v>80</v>
      </c>
    </row>
    <row r="134" spans="1:9" x14ac:dyDescent="0.25">
      <c r="A134" s="6">
        <v>44773</v>
      </c>
      <c r="B134" s="4">
        <v>1965</v>
      </c>
      <c r="C134" s="4">
        <v>935</v>
      </c>
      <c r="D134" s="1">
        <v>16032</v>
      </c>
      <c r="E134" s="6">
        <v>44767</v>
      </c>
      <c r="F134" s="6">
        <v>44763</v>
      </c>
      <c r="G134">
        <f t="shared" si="4"/>
        <v>-4</v>
      </c>
      <c r="H134" s="1">
        <f t="shared" si="5"/>
        <v>-64128</v>
      </c>
      <c r="I134" s="29" t="s">
        <v>81</v>
      </c>
    </row>
    <row r="135" spans="1:9" x14ac:dyDescent="0.25">
      <c r="A135" s="6">
        <v>44773</v>
      </c>
      <c r="B135" s="4">
        <v>804</v>
      </c>
      <c r="C135" s="4">
        <v>936</v>
      </c>
      <c r="D135" s="1">
        <v>538.20000000000005</v>
      </c>
      <c r="E135" s="6">
        <v>44804</v>
      </c>
      <c r="F135" s="6">
        <v>44809</v>
      </c>
      <c r="G135">
        <f t="shared" si="4"/>
        <v>5</v>
      </c>
      <c r="H135" s="1">
        <f t="shared" si="5"/>
        <v>2691</v>
      </c>
      <c r="I135" s="25" t="s">
        <v>77</v>
      </c>
    </row>
    <row r="136" spans="1:9" x14ac:dyDescent="0.25">
      <c r="A136" s="6">
        <v>44773</v>
      </c>
      <c r="B136" s="4">
        <v>346</v>
      </c>
      <c r="C136" s="4">
        <v>937</v>
      </c>
      <c r="D136" s="1">
        <v>56.96</v>
      </c>
      <c r="E136" s="6">
        <v>44772</v>
      </c>
      <c r="F136" s="6">
        <v>44772</v>
      </c>
      <c r="G136">
        <f t="shared" si="4"/>
        <v>0</v>
      </c>
      <c r="H136" s="1">
        <f t="shared" si="5"/>
        <v>0</v>
      </c>
      <c r="I136" s="30" t="s">
        <v>82</v>
      </c>
    </row>
    <row r="137" spans="1:9" x14ac:dyDescent="0.25">
      <c r="A137" s="6">
        <v>44773</v>
      </c>
      <c r="B137" s="4">
        <v>357</v>
      </c>
      <c r="C137" s="4">
        <v>938</v>
      </c>
      <c r="D137" s="1">
        <v>5.16</v>
      </c>
      <c r="E137" s="6">
        <v>44772</v>
      </c>
      <c r="F137" s="6">
        <v>44772</v>
      </c>
      <c r="G137">
        <f t="shared" si="4"/>
        <v>0</v>
      </c>
      <c r="H137" s="1">
        <f t="shared" si="5"/>
        <v>0</v>
      </c>
      <c r="I137" s="30" t="s">
        <v>82</v>
      </c>
    </row>
    <row r="138" spans="1:9" x14ac:dyDescent="0.25">
      <c r="A138" s="6">
        <v>44773</v>
      </c>
      <c r="B138" s="4">
        <v>1851</v>
      </c>
      <c r="C138" s="4">
        <v>939</v>
      </c>
      <c r="D138" s="1">
        <v>1015.04</v>
      </c>
      <c r="E138" s="6">
        <v>44804</v>
      </c>
      <c r="F138" s="6">
        <v>44809</v>
      </c>
      <c r="G138">
        <f t="shared" si="4"/>
        <v>5</v>
      </c>
      <c r="H138" s="1">
        <f t="shared" si="5"/>
        <v>5075.2</v>
      </c>
      <c r="I138" s="29" t="s">
        <v>81</v>
      </c>
    </row>
    <row r="139" spans="1:9" x14ac:dyDescent="0.25">
      <c r="A139" s="6">
        <v>44783</v>
      </c>
      <c r="B139" s="4">
        <v>1967</v>
      </c>
      <c r="C139" s="4">
        <v>942</v>
      </c>
      <c r="D139" s="1">
        <v>14615.64</v>
      </c>
      <c r="E139" s="6">
        <v>44808</v>
      </c>
      <c r="F139" s="6">
        <v>44783</v>
      </c>
      <c r="G139">
        <f t="shared" si="4"/>
        <v>-25</v>
      </c>
      <c r="H139" s="1">
        <f t="shared" si="5"/>
        <v>-365391</v>
      </c>
      <c r="I139" s="29" t="s">
        <v>81</v>
      </c>
    </row>
    <row r="140" spans="1:9" x14ac:dyDescent="0.25">
      <c r="A140" s="6">
        <v>44783</v>
      </c>
      <c r="B140" s="4">
        <v>1952</v>
      </c>
      <c r="C140" s="4">
        <v>943</v>
      </c>
      <c r="D140" s="1">
        <v>6.34</v>
      </c>
      <c r="E140" s="6">
        <v>44773</v>
      </c>
      <c r="F140" s="6">
        <v>44773</v>
      </c>
      <c r="G140">
        <f t="shared" si="4"/>
        <v>0</v>
      </c>
      <c r="H140" s="1">
        <f t="shared" si="5"/>
        <v>0</v>
      </c>
      <c r="I140" s="29" t="s">
        <v>81</v>
      </c>
    </row>
    <row r="141" spans="1:9" x14ac:dyDescent="0.25">
      <c r="A141" s="6">
        <v>44783</v>
      </c>
      <c r="B141" s="4">
        <v>12</v>
      </c>
      <c r="C141" s="4">
        <v>945</v>
      </c>
      <c r="D141" s="1">
        <v>32.06</v>
      </c>
      <c r="E141" s="6">
        <v>44804</v>
      </c>
      <c r="F141" s="6">
        <v>44809</v>
      </c>
      <c r="G141">
        <f t="shared" si="4"/>
        <v>5</v>
      </c>
      <c r="H141" s="1">
        <f t="shared" si="5"/>
        <v>160.30000000000001</v>
      </c>
      <c r="I141" s="29" t="s">
        <v>81</v>
      </c>
    </row>
    <row r="142" spans="1:9" x14ac:dyDescent="0.25">
      <c r="A142" s="6">
        <v>44783</v>
      </c>
      <c r="B142" s="4">
        <v>1680</v>
      </c>
      <c r="C142" s="4">
        <v>946</v>
      </c>
      <c r="D142" s="1">
        <v>125.65</v>
      </c>
      <c r="E142" s="6">
        <v>44804</v>
      </c>
      <c r="F142" s="6">
        <v>44809</v>
      </c>
      <c r="G142">
        <f t="shared" si="4"/>
        <v>5</v>
      </c>
      <c r="H142" s="1">
        <f t="shared" si="5"/>
        <v>628.25</v>
      </c>
      <c r="I142" s="24" t="s">
        <v>76</v>
      </c>
    </row>
    <row r="143" spans="1:9" x14ac:dyDescent="0.25">
      <c r="A143" s="6">
        <v>44783</v>
      </c>
      <c r="B143" s="4">
        <v>366</v>
      </c>
      <c r="C143" s="4">
        <v>947</v>
      </c>
      <c r="D143" s="1">
        <v>626.97</v>
      </c>
      <c r="E143" s="6">
        <v>44804</v>
      </c>
      <c r="F143" s="6">
        <v>44809</v>
      </c>
      <c r="G143">
        <f t="shared" si="4"/>
        <v>5</v>
      </c>
      <c r="H143" s="1">
        <f t="shared" si="5"/>
        <v>3134.8500000000004</v>
      </c>
      <c r="I143" s="27" t="s">
        <v>79</v>
      </c>
    </row>
    <row r="144" spans="1:9" x14ac:dyDescent="0.25">
      <c r="A144" s="6">
        <v>44783</v>
      </c>
      <c r="B144" s="4">
        <v>1718</v>
      </c>
      <c r="C144" s="4">
        <v>948</v>
      </c>
      <c r="D144" s="1">
        <v>35</v>
      </c>
      <c r="E144" s="6">
        <v>44804</v>
      </c>
      <c r="F144" s="6">
        <v>44809</v>
      </c>
      <c r="G144">
        <f t="shared" si="4"/>
        <v>5</v>
      </c>
      <c r="H144" s="1">
        <f t="shared" si="5"/>
        <v>175</v>
      </c>
      <c r="I144" s="29" t="s">
        <v>81</v>
      </c>
    </row>
    <row r="145" spans="1:9" x14ac:dyDescent="0.25">
      <c r="A145" s="6">
        <v>44783</v>
      </c>
      <c r="B145" s="4">
        <v>1718</v>
      </c>
      <c r="C145" s="4">
        <v>949</v>
      </c>
      <c r="D145" s="1">
        <v>1582.23</v>
      </c>
      <c r="E145" s="6">
        <v>44804</v>
      </c>
      <c r="F145" s="6">
        <v>44809</v>
      </c>
      <c r="G145">
        <f t="shared" si="4"/>
        <v>5</v>
      </c>
      <c r="H145" s="1">
        <f t="shared" si="5"/>
        <v>7911.15</v>
      </c>
      <c r="I145" s="29" t="s">
        <v>81</v>
      </c>
    </row>
    <row r="146" spans="1:9" x14ac:dyDescent="0.25">
      <c r="A146" s="6">
        <v>44783</v>
      </c>
      <c r="B146" s="4">
        <v>1718</v>
      </c>
      <c r="C146" s="4">
        <v>950</v>
      </c>
      <c r="D146" s="1">
        <v>250</v>
      </c>
      <c r="E146" s="6">
        <v>44804</v>
      </c>
      <c r="F146" s="6">
        <v>44809</v>
      </c>
      <c r="G146">
        <f t="shared" si="4"/>
        <v>5</v>
      </c>
      <c r="H146" s="1">
        <f t="shared" si="5"/>
        <v>1250</v>
      </c>
      <c r="I146" s="29" t="s">
        <v>81</v>
      </c>
    </row>
    <row r="147" spans="1:9" x14ac:dyDescent="0.25">
      <c r="A147" s="6">
        <v>44783</v>
      </c>
      <c r="B147" s="4">
        <v>180</v>
      </c>
      <c r="C147" s="4">
        <v>951</v>
      </c>
      <c r="D147" s="1">
        <v>229.35</v>
      </c>
      <c r="E147" s="6">
        <v>44834</v>
      </c>
      <c r="F147" s="6">
        <v>44832</v>
      </c>
      <c r="G147">
        <f t="shared" si="4"/>
        <v>-2</v>
      </c>
      <c r="H147" s="1">
        <f t="shared" si="5"/>
        <v>-458.7</v>
      </c>
      <c r="I147" s="26" t="s">
        <v>78</v>
      </c>
    </row>
    <row r="148" spans="1:9" x14ac:dyDescent="0.25">
      <c r="A148" s="6">
        <v>44783</v>
      </c>
      <c r="B148" s="4">
        <v>1788</v>
      </c>
      <c r="C148" s="4">
        <v>952</v>
      </c>
      <c r="D148" s="1">
        <v>450</v>
      </c>
      <c r="E148" s="6">
        <v>44804</v>
      </c>
      <c r="F148" s="6">
        <v>44809</v>
      </c>
      <c r="G148">
        <f t="shared" si="4"/>
        <v>5</v>
      </c>
      <c r="H148" s="1">
        <f t="shared" si="5"/>
        <v>2250</v>
      </c>
      <c r="I148" s="29" t="s">
        <v>81</v>
      </c>
    </row>
    <row r="149" spans="1:9" x14ac:dyDescent="0.25">
      <c r="A149" s="6">
        <v>44783</v>
      </c>
      <c r="B149" s="4">
        <v>764</v>
      </c>
      <c r="C149" s="4">
        <v>953</v>
      </c>
      <c r="D149" s="1">
        <v>105</v>
      </c>
      <c r="E149" s="6">
        <v>44804</v>
      </c>
      <c r="F149" s="6">
        <v>44833</v>
      </c>
      <c r="G149">
        <f t="shared" si="4"/>
        <v>29</v>
      </c>
      <c r="H149" s="1">
        <f t="shared" si="5"/>
        <v>3045</v>
      </c>
      <c r="I149" s="22" t="s">
        <v>75</v>
      </c>
    </row>
    <row r="150" spans="1:9" x14ac:dyDescent="0.25">
      <c r="A150" s="6">
        <v>44783</v>
      </c>
      <c r="B150" s="4">
        <v>1623</v>
      </c>
      <c r="C150" s="4">
        <v>954</v>
      </c>
      <c r="D150" s="1">
        <v>44.81</v>
      </c>
      <c r="E150" s="6">
        <v>44803</v>
      </c>
      <c r="F150" s="6">
        <v>44803</v>
      </c>
      <c r="G150">
        <f t="shared" si="4"/>
        <v>0</v>
      </c>
      <c r="H150" s="1">
        <f t="shared" si="5"/>
        <v>0</v>
      </c>
      <c r="I150" s="30" t="s">
        <v>82</v>
      </c>
    </row>
    <row r="151" spans="1:9" x14ac:dyDescent="0.25">
      <c r="A151" s="6">
        <v>44789</v>
      </c>
      <c r="B151" s="4">
        <v>884</v>
      </c>
      <c r="C151" s="4">
        <v>955</v>
      </c>
      <c r="D151" s="1">
        <v>1186.3699999999999</v>
      </c>
      <c r="E151" s="6">
        <v>44804</v>
      </c>
      <c r="F151" s="6">
        <v>44809</v>
      </c>
      <c r="G151">
        <f t="shared" si="4"/>
        <v>5</v>
      </c>
      <c r="H151" s="1">
        <f t="shared" si="5"/>
        <v>5931.8499999999995</v>
      </c>
      <c r="I151" s="29" t="s">
        <v>81</v>
      </c>
    </row>
    <row r="152" spans="1:9" x14ac:dyDescent="0.25">
      <c r="A152" s="6">
        <v>44789</v>
      </c>
      <c r="B152" s="4">
        <v>368</v>
      </c>
      <c r="C152" s="4">
        <v>960</v>
      </c>
      <c r="D152" s="1">
        <v>20.3</v>
      </c>
      <c r="E152" s="6">
        <v>44809</v>
      </c>
      <c r="F152" s="6">
        <v>44809</v>
      </c>
      <c r="G152">
        <f t="shared" si="4"/>
        <v>0</v>
      </c>
      <c r="H152" s="1">
        <f t="shared" si="5"/>
        <v>0</v>
      </c>
      <c r="I152" s="20" t="s">
        <v>74</v>
      </c>
    </row>
    <row r="153" spans="1:9" x14ac:dyDescent="0.25">
      <c r="A153" s="6">
        <v>44789</v>
      </c>
      <c r="B153" s="4">
        <v>1969</v>
      </c>
      <c r="C153" s="4">
        <v>963</v>
      </c>
      <c r="D153" s="1">
        <v>350</v>
      </c>
      <c r="E153" s="6">
        <v>44807</v>
      </c>
      <c r="F153" s="6">
        <v>44798</v>
      </c>
      <c r="G153">
        <f t="shared" si="4"/>
        <v>-9</v>
      </c>
      <c r="H153" s="1">
        <f t="shared" si="5"/>
        <v>-3150</v>
      </c>
      <c r="I153" s="28" t="s">
        <v>80</v>
      </c>
    </row>
    <row r="154" spans="1:9" x14ac:dyDescent="0.25">
      <c r="A154" s="6">
        <v>44789</v>
      </c>
      <c r="B154" s="4">
        <v>1969</v>
      </c>
      <c r="C154" s="4">
        <v>964</v>
      </c>
      <c r="D154" s="1">
        <v>7765</v>
      </c>
      <c r="E154" s="6">
        <v>44807</v>
      </c>
      <c r="F154" s="6">
        <v>44817</v>
      </c>
      <c r="G154">
        <f t="shared" si="4"/>
        <v>10</v>
      </c>
      <c r="H154" s="1">
        <f t="shared" si="5"/>
        <v>77650</v>
      </c>
      <c r="I154" s="28" t="s">
        <v>80</v>
      </c>
    </row>
    <row r="155" spans="1:9" x14ac:dyDescent="0.25">
      <c r="A155" s="6">
        <v>44789</v>
      </c>
      <c r="B155" s="4">
        <v>1603</v>
      </c>
      <c r="C155" s="4">
        <v>965</v>
      </c>
      <c r="D155" s="1">
        <v>66.67</v>
      </c>
      <c r="E155" s="6">
        <v>44804</v>
      </c>
      <c r="F155" s="6">
        <v>44809</v>
      </c>
      <c r="G155">
        <f t="shared" si="4"/>
        <v>5</v>
      </c>
      <c r="H155" s="1">
        <f t="shared" si="5"/>
        <v>333.35</v>
      </c>
      <c r="I155" s="30" t="s">
        <v>82</v>
      </c>
    </row>
    <row r="156" spans="1:9" x14ac:dyDescent="0.25">
      <c r="A156" s="6">
        <v>44789</v>
      </c>
      <c r="B156" s="4">
        <v>368</v>
      </c>
      <c r="C156" s="4">
        <v>966</v>
      </c>
      <c r="D156" s="1">
        <v>177.45</v>
      </c>
      <c r="E156" s="6">
        <v>44809</v>
      </c>
      <c r="F156" s="6">
        <v>44809</v>
      </c>
      <c r="G156">
        <f t="shared" si="4"/>
        <v>0</v>
      </c>
      <c r="H156" s="1">
        <f t="shared" si="5"/>
        <v>0</v>
      </c>
      <c r="I156" s="20" t="s">
        <v>74</v>
      </c>
    </row>
    <row r="157" spans="1:9" x14ac:dyDescent="0.25">
      <c r="A157" s="6">
        <v>44789</v>
      </c>
      <c r="B157" s="4">
        <v>368</v>
      </c>
      <c r="C157" s="4">
        <v>967</v>
      </c>
      <c r="D157" s="1">
        <v>9.9499999999999993</v>
      </c>
      <c r="E157" s="6">
        <v>44809</v>
      </c>
      <c r="F157" s="6">
        <v>44809</v>
      </c>
      <c r="G157">
        <f t="shared" si="4"/>
        <v>0</v>
      </c>
      <c r="H157" s="1">
        <f t="shared" si="5"/>
        <v>0</v>
      </c>
      <c r="I157" s="20" t="s">
        <v>74</v>
      </c>
    </row>
    <row r="158" spans="1:9" x14ac:dyDescent="0.25">
      <c r="A158" s="6">
        <v>44789</v>
      </c>
      <c r="B158" s="4">
        <v>368</v>
      </c>
      <c r="C158" s="4">
        <v>968</v>
      </c>
      <c r="D158" s="1">
        <v>19.399999999999999</v>
      </c>
      <c r="E158" s="6">
        <v>44809</v>
      </c>
      <c r="F158" s="6">
        <v>44809</v>
      </c>
      <c r="G158">
        <f t="shared" si="4"/>
        <v>0</v>
      </c>
      <c r="H158" s="1">
        <f t="shared" si="5"/>
        <v>0</v>
      </c>
      <c r="I158" s="20" t="s">
        <v>74</v>
      </c>
    </row>
    <row r="159" spans="1:9" x14ac:dyDescent="0.25">
      <c r="A159" s="6">
        <v>44789</v>
      </c>
      <c r="B159" s="4">
        <v>36</v>
      </c>
      <c r="C159" s="4">
        <v>969</v>
      </c>
      <c r="D159" s="1">
        <v>41.48</v>
      </c>
      <c r="E159" s="6">
        <v>44802</v>
      </c>
      <c r="F159" s="6">
        <v>44802</v>
      </c>
      <c r="G159">
        <f t="shared" si="4"/>
        <v>0</v>
      </c>
      <c r="H159" s="1">
        <f t="shared" si="5"/>
        <v>0</v>
      </c>
      <c r="I159" s="28" t="s">
        <v>80</v>
      </c>
    </row>
    <row r="160" spans="1:9" x14ac:dyDescent="0.25">
      <c r="A160" s="6">
        <v>44789</v>
      </c>
      <c r="B160" s="4">
        <v>91</v>
      </c>
      <c r="C160" s="4">
        <v>970</v>
      </c>
      <c r="D160" s="1">
        <v>591.91999999999996</v>
      </c>
      <c r="E160" s="6">
        <v>44795</v>
      </c>
      <c r="F160" s="6">
        <v>44809</v>
      </c>
      <c r="G160">
        <f t="shared" si="4"/>
        <v>14</v>
      </c>
      <c r="H160" s="1">
        <f t="shared" si="5"/>
        <v>8286.8799999999992</v>
      </c>
      <c r="I160" s="20" t="s">
        <v>74</v>
      </c>
    </row>
    <row r="161" spans="1:9" x14ac:dyDescent="0.25">
      <c r="A161" s="6">
        <v>44789</v>
      </c>
      <c r="B161" s="4">
        <v>91</v>
      </c>
      <c r="C161" s="4">
        <v>971</v>
      </c>
      <c r="D161" s="1">
        <v>44.23</v>
      </c>
      <c r="E161" s="6">
        <v>44796</v>
      </c>
      <c r="F161" s="6">
        <v>44796</v>
      </c>
      <c r="G161">
        <f t="shared" si="4"/>
        <v>0</v>
      </c>
      <c r="H161" s="1">
        <f t="shared" si="5"/>
        <v>0</v>
      </c>
      <c r="I161" s="28" t="s">
        <v>80</v>
      </c>
    </row>
    <row r="162" spans="1:9" x14ac:dyDescent="0.25">
      <c r="A162" s="6">
        <v>44789</v>
      </c>
      <c r="B162" s="4">
        <v>91</v>
      </c>
      <c r="C162" s="4">
        <v>972</v>
      </c>
      <c r="D162" s="1">
        <v>43.63</v>
      </c>
      <c r="E162" s="6">
        <v>44795</v>
      </c>
      <c r="F162" s="6">
        <v>44795</v>
      </c>
      <c r="G162">
        <f t="shared" si="4"/>
        <v>0</v>
      </c>
      <c r="H162" s="1">
        <f t="shared" si="5"/>
        <v>0</v>
      </c>
      <c r="I162" s="28" t="s">
        <v>80</v>
      </c>
    </row>
    <row r="163" spans="1:9" x14ac:dyDescent="0.25">
      <c r="A163" s="6">
        <v>44789</v>
      </c>
      <c r="B163" s="4">
        <v>1575</v>
      </c>
      <c r="C163" s="4">
        <v>973</v>
      </c>
      <c r="D163" s="1">
        <v>61.13</v>
      </c>
      <c r="E163" s="6">
        <v>44809</v>
      </c>
      <c r="F163" s="6">
        <v>44809</v>
      </c>
      <c r="G163">
        <f t="shared" si="4"/>
        <v>0</v>
      </c>
      <c r="H163" s="1">
        <f t="shared" si="5"/>
        <v>0</v>
      </c>
      <c r="I163" s="28" t="s">
        <v>80</v>
      </c>
    </row>
    <row r="164" spans="1:9" x14ac:dyDescent="0.25">
      <c r="A164" s="6">
        <v>44789</v>
      </c>
      <c r="B164" s="4">
        <v>737</v>
      </c>
      <c r="C164" s="4">
        <v>974</v>
      </c>
      <c r="D164" s="1">
        <v>90</v>
      </c>
      <c r="E164" s="6">
        <v>44804</v>
      </c>
      <c r="F164" s="6">
        <v>44809</v>
      </c>
      <c r="G164">
        <f t="shared" si="4"/>
        <v>5</v>
      </c>
      <c r="H164" s="1">
        <f t="shared" si="5"/>
        <v>450</v>
      </c>
      <c r="I164" s="21" t="s">
        <v>83</v>
      </c>
    </row>
    <row r="165" spans="1:9" x14ac:dyDescent="0.25">
      <c r="A165" s="6">
        <v>44789</v>
      </c>
      <c r="B165" s="4">
        <v>1731</v>
      </c>
      <c r="C165" s="4">
        <v>975</v>
      </c>
      <c r="D165" s="1">
        <v>64.31</v>
      </c>
      <c r="E165" s="6">
        <v>44804</v>
      </c>
      <c r="F165" s="6">
        <v>44804</v>
      </c>
      <c r="G165">
        <f t="shared" si="4"/>
        <v>0</v>
      </c>
      <c r="H165" s="1">
        <f t="shared" si="5"/>
        <v>0</v>
      </c>
      <c r="I165" s="29" t="s">
        <v>81</v>
      </c>
    </row>
    <row r="166" spans="1:9" x14ac:dyDescent="0.25">
      <c r="A166" s="6">
        <v>44789</v>
      </c>
      <c r="B166" s="4">
        <v>1598</v>
      </c>
      <c r="C166" s="4">
        <v>976</v>
      </c>
      <c r="D166" s="1">
        <v>115.18</v>
      </c>
      <c r="E166" s="6">
        <v>44804</v>
      </c>
      <c r="F166" s="6">
        <v>44809</v>
      </c>
      <c r="G166">
        <f t="shared" si="4"/>
        <v>5</v>
      </c>
      <c r="H166" s="1">
        <f t="shared" si="5"/>
        <v>575.90000000000009</v>
      </c>
      <c r="I166" s="30" t="s">
        <v>82</v>
      </c>
    </row>
    <row r="167" spans="1:9" x14ac:dyDescent="0.25">
      <c r="A167" s="6">
        <v>44796</v>
      </c>
      <c r="B167" s="4">
        <v>91</v>
      </c>
      <c r="C167" s="4">
        <v>977</v>
      </c>
      <c r="D167" s="1">
        <v>35.43</v>
      </c>
      <c r="E167" s="6">
        <v>44795</v>
      </c>
      <c r="F167" s="6">
        <v>44795</v>
      </c>
      <c r="G167">
        <f t="shared" si="4"/>
        <v>0</v>
      </c>
      <c r="H167" s="1">
        <f t="shared" si="5"/>
        <v>0</v>
      </c>
      <c r="I167" s="28" t="s">
        <v>80</v>
      </c>
    </row>
    <row r="168" spans="1:9" x14ac:dyDescent="0.25">
      <c r="A168" s="6">
        <v>44796</v>
      </c>
      <c r="B168" s="4">
        <v>91</v>
      </c>
      <c r="C168" s="4">
        <v>978</v>
      </c>
      <c r="D168" s="1">
        <v>38.130000000000003</v>
      </c>
      <c r="E168" s="6">
        <v>44795</v>
      </c>
      <c r="F168" s="6">
        <v>44795</v>
      </c>
      <c r="G168">
        <f t="shared" si="4"/>
        <v>0</v>
      </c>
      <c r="H168" s="1">
        <f t="shared" si="5"/>
        <v>0</v>
      </c>
      <c r="I168" s="28" t="s">
        <v>80</v>
      </c>
    </row>
    <row r="169" spans="1:9" x14ac:dyDescent="0.25">
      <c r="A169" s="6">
        <v>44796</v>
      </c>
      <c r="B169" s="4">
        <v>477</v>
      </c>
      <c r="C169" s="4">
        <v>979</v>
      </c>
      <c r="D169" s="1">
        <v>2994.5</v>
      </c>
      <c r="E169" s="6">
        <v>44804</v>
      </c>
      <c r="F169" s="6">
        <v>44809</v>
      </c>
      <c r="G169">
        <f t="shared" si="4"/>
        <v>5</v>
      </c>
      <c r="H169" s="1">
        <f t="shared" si="5"/>
        <v>14972.5</v>
      </c>
      <c r="I169" s="29" t="s">
        <v>81</v>
      </c>
    </row>
    <row r="170" spans="1:9" x14ac:dyDescent="0.25">
      <c r="A170" s="6">
        <v>44796</v>
      </c>
      <c r="B170" s="4">
        <v>1575</v>
      </c>
      <c r="C170" s="4">
        <v>980</v>
      </c>
      <c r="D170" s="1">
        <v>13.05</v>
      </c>
      <c r="E170" s="6">
        <v>44802</v>
      </c>
      <c r="F170" s="6">
        <v>44802</v>
      </c>
      <c r="G170">
        <f t="shared" si="4"/>
        <v>0</v>
      </c>
      <c r="H170" s="1">
        <f t="shared" si="5"/>
        <v>0</v>
      </c>
      <c r="I170" s="28" t="s">
        <v>80</v>
      </c>
    </row>
    <row r="171" spans="1:9" x14ac:dyDescent="0.25">
      <c r="A171" s="6">
        <v>44796</v>
      </c>
      <c r="B171" s="4">
        <v>1575</v>
      </c>
      <c r="C171" s="4">
        <v>981</v>
      </c>
      <c r="D171" s="1">
        <v>10.94</v>
      </c>
      <c r="E171" s="6">
        <v>44802</v>
      </c>
      <c r="F171" s="6">
        <v>44802</v>
      </c>
      <c r="G171">
        <f t="shared" si="4"/>
        <v>0</v>
      </c>
      <c r="H171" s="1">
        <f t="shared" si="5"/>
        <v>0</v>
      </c>
      <c r="I171" s="28" t="s">
        <v>80</v>
      </c>
    </row>
    <row r="172" spans="1:9" x14ac:dyDescent="0.25">
      <c r="A172" s="6">
        <v>44796</v>
      </c>
      <c r="B172" s="4">
        <v>1575</v>
      </c>
      <c r="C172" s="4">
        <v>982</v>
      </c>
      <c r="D172" s="1">
        <v>15.18</v>
      </c>
      <c r="E172" s="6">
        <v>44802</v>
      </c>
      <c r="F172" s="6">
        <v>44802</v>
      </c>
      <c r="G172">
        <f t="shared" si="4"/>
        <v>0</v>
      </c>
      <c r="H172" s="1">
        <f t="shared" si="5"/>
        <v>0</v>
      </c>
      <c r="I172" s="28" t="s">
        <v>80</v>
      </c>
    </row>
    <row r="173" spans="1:9" x14ac:dyDescent="0.25">
      <c r="A173" s="6">
        <v>44796</v>
      </c>
      <c r="B173" s="4">
        <v>1575</v>
      </c>
      <c r="C173" s="4">
        <v>983</v>
      </c>
      <c r="D173" s="1">
        <v>17.52</v>
      </c>
      <c r="E173" s="6">
        <v>44802</v>
      </c>
      <c r="F173" s="6">
        <v>44802</v>
      </c>
      <c r="G173">
        <f t="shared" si="4"/>
        <v>0</v>
      </c>
      <c r="H173" s="1">
        <f t="shared" si="5"/>
        <v>0</v>
      </c>
      <c r="I173" s="28" t="s">
        <v>80</v>
      </c>
    </row>
    <row r="174" spans="1:9" x14ac:dyDescent="0.25">
      <c r="A174" s="6">
        <v>44796</v>
      </c>
      <c r="B174" s="4">
        <v>1575</v>
      </c>
      <c r="C174" s="4">
        <v>984</v>
      </c>
      <c r="D174" s="1">
        <v>11.11</v>
      </c>
      <c r="E174" s="6">
        <v>44802</v>
      </c>
      <c r="F174" s="6">
        <v>44802</v>
      </c>
      <c r="G174">
        <f t="shared" si="4"/>
        <v>0</v>
      </c>
      <c r="H174" s="1">
        <f t="shared" si="5"/>
        <v>0</v>
      </c>
      <c r="I174" s="28" t="s">
        <v>80</v>
      </c>
    </row>
    <row r="175" spans="1:9" x14ac:dyDescent="0.25">
      <c r="A175" s="6">
        <v>44796</v>
      </c>
      <c r="B175" s="4">
        <v>1575</v>
      </c>
      <c r="C175" s="4">
        <v>985</v>
      </c>
      <c r="D175" s="1">
        <v>14.23</v>
      </c>
      <c r="E175" s="6">
        <v>44802</v>
      </c>
      <c r="F175" s="6">
        <v>44802</v>
      </c>
      <c r="G175">
        <f t="shared" si="4"/>
        <v>0</v>
      </c>
      <c r="H175" s="1">
        <f t="shared" si="5"/>
        <v>0</v>
      </c>
      <c r="I175" s="28" t="s">
        <v>80</v>
      </c>
    </row>
    <row r="176" spans="1:9" x14ac:dyDescent="0.25">
      <c r="A176" s="6">
        <v>44796</v>
      </c>
      <c r="B176" s="4">
        <v>1575</v>
      </c>
      <c r="C176" s="4">
        <v>986</v>
      </c>
      <c r="D176" s="1">
        <v>10.94</v>
      </c>
      <c r="E176" s="6">
        <v>44802</v>
      </c>
      <c r="F176" s="6">
        <v>44802</v>
      </c>
      <c r="G176">
        <f t="shared" si="4"/>
        <v>0</v>
      </c>
      <c r="H176" s="1">
        <f t="shared" si="5"/>
        <v>0</v>
      </c>
      <c r="I176" s="28" t="s">
        <v>80</v>
      </c>
    </row>
    <row r="177" spans="1:9" x14ac:dyDescent="0.25">
      <c r="A177" s="6">
        <v>44796</v>
      </c>
      <c r="B177" s="4">
        <v>91</v>
      </c>
      <c r="C177" s="4">
        <v>987</v>
      </c>
      <c r="D177" s="1">
        <v>35.08</v>
      </c>
      <c r="E177" s="6">
        <v>44798</v>
      </c>
      <c r="F177" s="6">
        <v>44798</v>
      </c>
      <c r="G177">
        <f t="shared" si="4"/>
        <v>0</v>
      </c>
      <c r="H177" s="1">
        <f t="shared" si="5"/>
        <v>0</v>
      </c>
      <c r="I177" s="28" t="s">
        <v>80</v>
      </c>
    </row>
    <row r="178" spans="1:9" x14ac:dyDescent="0.25">
      <c r="A178" s="6">
        <v>44796</v>
      </c>
      <c r="B178" s="4">
        <v>91</v>
      </c>
      <c r="C178" s="4">
        <v>988</v>
      </c>
      <c r="D178" s="1">
        <v>35.76</v>
      </c>
      <c r="E178" s="6">
        <v>44797</v>
      </c>
      <c r="F178" s="6">
        <v>44797</v>
      </c>
      <c r="G178">
        <f t="shared" si="4"/>
        <v>0</v>
      </c>
      <c r="H178" s="1">
        <f t="shared" si="5"/>
        <v>0</v>
      </c>
      <c r="I178" s="28" t="s">
        <v>80</v>
      </c>
    </row>
    <row r="179" spans="1:9" x14ac:dyDescent="0.25">
      <c r="A179" s="6">
        <v>44796</v>
      </c>
      <c r="B179" s="4">
        <v>281</v>
      </c>
      <c r="C179" s="4">
        <v>989</v>
      </c>
      <c r="D179" s="1">
        <v>7700</v>
      </c>
      <c r="E179" s="6">
        <v>44826</v>
      </c>
      <c r="F179" s="6">
        <v>44823</v>
      </c>
      <c r="G179">
        <f t="shared" si="4"/>
        <v>-3</v>
      </c>
      <c r="H179" s="1">
        <f t="shared" si="5"/>
        <v>-23100</v>
      </c>
      <c r="I179" s="28" t="s">
        <v>80</v>
      </c>
    </row>
    <row r="180" spans="1:9" x14ac:dyDescent="0.25">
      <c r="A180" s="6">
        <v>44796</v>
      </c>
      <c r="B180" s="4">
        <v>236</v>
      </c>
      <c r="C180" s="4">
        <v>990</v>
      </c>
      <c r="D180" s="1">
        <v>4500</v>
      </c>
      <c r="E180" s="6">
        <v>44804</v>
      </c>
      <c r="F180" s="6">
        <v>44809</v>
      </c>
      <c r="G180">
        <f t="shared" si="4"/>
        <v>5</v>
      </c>
      <c r="H180" s="1">
        <f t="shared" si="5"/>
        <v>22500</v>
      </c>
      <c r="I180" s="28" t="s">
        <v>80</v>
      </c>
    </row>
    <row r="181" spans="1:9" x14ac:dyDescent="0.25">
      <c r="A181" s="6">
        <v>44796</v>
      </c>
      <c r="B181" s="4">
        <v>734</v>
      </c>
      <c r="C181" s="4">
        <v>991</v>
      </c>
      <c r="D181" s="1">
        <v>506</v>
      </c>
      <c r="E181" s="6">
        <v>44791</v>
      </c>
      <c r="F181" s="6">
        <v>44785</v>
      </c>
      <c r="G181">
        <f t="shared" si="4"/>
        <v>-6</v>
      </c>
      <c r="H181" s="1">
        <f t="shared" si="5"/>
        <v>-3036</v>
      </c>
      <c r="I181" s="28" t="s">
        <v>80</v>
      </c>
    </row>
    <row r="182" spans="1:9" x14ac:dyDescent="0.25">
      <c r="A182" s="6">
        <v>44797</v>
      </c>
      <c r="B182" s="4">
        <v>1678</v>
      </c>
      <c r="C182" s="4">
        <v>992</v>
      </c>
      <c r="D182" s="1">
        <v>24631.77</v>
      </c>
      <c r="E182" s="6">
        <v>44816</v>
      </c>
      <c r="F182" s="6">
        <v>44805</v>
      </c>
      <c r="G182">
        <f t="shared" si="4"/>
        <v>-11</v>
      </c>
      <c r="H182" s="1">
        <f t="shared" si="5"/>
        <v>-270949.47000000003</v>
      </c>
      <c r="I182" s="28" t="s">
        <v>80</v>
      </c>
    </row>
    <row r="183" spans="1:9" x14ac:dyDescent="0.25">
      <c r="A183" s="6">
        <v>44797</v>
      </c>
      <c r="B183" s="4">
        <v>1465</v>
      </c>
      <c r="C183" s="4">
        <v>993</v>
      </c>
      <c r="D183" s="1">
        <v>23.73</v>
      </c>
      <c r="E183" s="6">
        <v>44809</v>
      </c>
      <c r="F183" s="6">
        <v>44809</v>
      </c>
      <c r="G183">
        <f t="shared" si="4"/>
        <v>0</v>
      </c>
      <c r="H183" s="1">
        <f t="shared" si="5"/>
        <v>0</v>
      </c>
      <c r="I183" s="28" t="s">
        <v>80</v>
      </c>
    </row>
    <row r="184" spans="1:9" x14ac:dyDescent="0.25">
      <c r="A184" s="6">
        <v>44797</v>
      </c>
      <c r="B184" s="4">
        <v>1465</v>
      </c>
      <c r="C184" s="4">
        <v>994</v>
      </c>
      <c r="D184" s="1">
        <v>24.17</v>
      </c>
      <c r="E184" s="6">
        <v>44809</v>
      </c>
      <c r="F184" s="6">
        <v>44809</v>
      </c>
      <c r="G184">
        <f t="shared" si="4"/>
        <v>0</v>
      </c>
      <c r="H184" s="1">
        <f t="shared" si="5"/>
        <v>0</v>
      </c>
      <c r="I184" s="28" t="s">
        <v>80</v>
      </c>
    </row>
    <row r="185" spans="1:9" x14ac:dyDescent="0.25">
      <c r="A185" s="6">
        <v>44797</v>
      </c>
      <c r="B185" s="4">
        <v>1465</v>
      </c>
      <c r="C185" s="4">
        <v>995</v>
      </c>
      <c r="D185" s="1">
        <v>24.24</v>
      </c>
      <c r="E185" s="6">
        <v>44809</v>
      </c>
      <c r="F185" s="6">
        <v>44809</v>
      </c>
      <c r="G185">
        <f t="shared" si="4"/>
        <v>0</v>
      </c>
      <c r="H185" s="1">
        <f t="shared" si="5"/>
        <v>0</v>
      </c>
      <c r="I185" s="28" t="s">
        <v>80</v>
      </c>
    </row>
    <row r="186" spans="1:9" x14ac:dyDescent="0.25">
      <c r="A186" s="6">
        <v>44797</v>
      </c>
      <c r="B186" s="4">
        <v>1465</v>
      </c>
      <c r="C186" s="4">
        <v>996</v>
      </c>
      <c r="D186" s="1">
        <v>22.08</v>
      </c>
      <c r="E186" s="6">
        <v>44809</v>
      </c>
      <c r="F186" s="6">
        <v>44809</v>
      </c>
      <c r="G186">
        <f t="shared" si="4"/>
        <v>0</v>
      </c>
      <c r="H186" s="1">
        <f t="shared" si="5"/>
        <v>0</v>
      </c>
      <c r="I186" s="28" t="s">
        <v>80</v>
      </c>
    </row>
    <row r="187" spans="1:9" x14ac:dyDescent="0.25">
      <c r="A187" s="6">
        <v>44797</v>
      </c>
      <c r="B187" s="4">
        <v>35</v>
      </c>
      <c r="C187" s="4">
        <v>997</v>
      </c>
      <c r="D187" s="1">
        <v>2632.23</v>
      </c>
      <c r="E187" s="6">
        <v>44820</v>
      </c>
      <c r="F187" s="6">
        <v>44809</v>
      </c>
      <c r="G187">
        <f t="shared" si="4"/>
        <v>-11</v>
      </c>
      <c r="H187" s="1">
        <f t="shared" si="5"/>
        <v>-28954.53</v>
      </c>
      <c r="I187" s="20" t="s">
        <v>74</v>
      </c>
    </row>
    <row r="188" spans="1:9" x14ac:dyDescent="0.25">
      <c r="A188" s="6">
        <v>44797</v>
      </c>
      <c r="B188" s="4">
        <v>35</v>
      </c>
      <c r="C188" s="4">
        <v>998</v>
      </c>
      <c r="D188" s="1">
        <v>347.53</v>
      </c>
      <c r="E188" s="6">
        <v>44820</v>
      </c>
      <c r="F188" s="6">
        <v>44809</v>
      </c>
      <c r="G188">
        <f t="shared" si="4"/>
        <v>-11</v>
      </c>
      <c r="H188" s="1">
        <f t="shared" si="5"/>
        <v>-3822.83</v>
      </c>
      <c r="I188" s="20" t="s">
        <v>74</v>
      </c>
    </row>
    <row r="189" spans="1:9" x14ac:dyDescent="0.25">
      <c r="A189" s="6">
        <v>44797</v>
      </c>
      <c r="B189" s="4">
        <v>1575</v>
      </c>
      <c r="C189" s="4">
        <v>999</v>
      </c>
      <c r="D189" s="1">
        <v>31.02</v>
      </c>
      <c r="E189" s="6">
        <v>44802</v>
      </c>
      <c r="F189" s="6">
        <v>44802</v>
      </c>
      <c r="G189">
        <f t="shared" si="4"/>
        <v>0</v>
      </c>
      <c r="H189" s="1">
        <f t="shared" si="5"/>
        <v>0</v>
      </c>
      <c r="I189" s="28" t="s">
        <v>80</v>
      </c>
    </row>
    <row r="190" spans="1:9" x14ac:dyDescent="0.25">
      <c r="A190" s="6">
        <v>44797</v>
      </c>
      <c r="B190" s="4">
        <v>1575</v>
      </c>
      <c r="C190" s="4">
        <v>1000</v>
      </c>
      <c r="D190" s="1">
        <v>12.12</v>
      </c>
      <c r="E190" s="6">
        <v>44802</v>
      </c>
      <c r="F190" s="6">
        <v>44802</v>
      </c>
      <c r="G190">
        <f t="shared" si="4"/>
        <v>0</v>
      </c>
      <c r="H190" s="1">
        <f t="shared" si="5"/>
        <v>0</v>
      </c>
      <c r="I190" s="28" t="s">
        <v>80</v>
      </c>
    </row>
    <row r="191" spans="1:9" x14ac:dyDescent="0.25">
      <c r="A191" s="6">
        <v>44797</v>
      </c>
      <c r="B191" s="4">
        <v>1575</v>
      </c>
      <c r="C191" s="4">
        <v>1001</v>
      </c>
      <c r="D191" s="1">
        <v>16.329999999999998</v>
      </c>
      <c r="E191" s="6">
        <v>44802</v>
      </c>
      <c r="F191" s="6">
        <v>44802</v>
      </c>
      <c r="G191">
        <f t="shared" si="4"/>
        <v>0</v>
      </c>
      <c r="H191" s="1">
        <f t="shared" si="5"/>
        <v>0</v>
      </c>
      <c r="I191" s="28" t="s">
        <v>80</v>
      </c>
    </row>
    <row r="192" spans="1:9" x14ac:dyDescent="0.25">
      <c r="A192" s="6">
        <v>44797</v>
      </c>
      <c r="B192" s="4">
        <v>1575</v>
      </c>
      <c r="C192" s="4">
        <v>1002</v>
      </c>
      <c r="D192" s="1">
        <v>10.94</v>
      </c>
      <c r="E192" s="6">
        <v>44802</v>
      </c>
      <c r="F192" s="6">
        <v>44802</v>
      </c>
      <c r="G192">
        <f t="shared" si="4"/>
        <v>0</v>
      </c>
      <c r="H192" s="1">
        <f t="shared" si="5"/>
        <v>0</v>
      </c>
      <c r="I192" s="28" t="s">
        <v>80</v>
      </c>
    </row>
    <row r="193" spans="1:9" x14ac:dyDescent="0.25">
      <c r="A193" s="6">
        <v>44797</v>
      </c>
      <c r="B193" s="4">
        <v>1680</v>
      </c>
      <c r="C193" s="4">
        <v>1003</v>
      </c>
      <c r="D193" s="1">
        <v>261.10000000000002</v>
      </c>
      <c r="E193" s="6">
        <v>44819</v>
      </c>
      <c r="F193" s="6">
        <v>44809</v>
      </c>
      <c r="G193">
        <f t="shared" si="4"/>
        <v>-10</v>
      </c>
      <c r="H193" s="1">
        <f t="shared" si="5"/>
        <v>-2611</v>
      </c>
      <c r="I193" s="24" t="s">
        <v>76</v>
      </c>
    </row>
    <row r="194" spans="1:9" x14ac:dyDescent="0.25">
      <c r="A194" s="6">
        <v>44797</v>
      </c>
      <c r="B194" s="4">
        <v>36</v>
      </c>
      <c r="C194" s="4">
        <v>1004</v>
      </c>
      <c r="D194" s="1">
        <v>44.29</v>
      </c>
      <c r="E194" s="6">
        <v>44812</v>
      </c>
      <c r="F194" s="6">
        <v>44810</v>
      </c>
      <c r="G194">
        <f t="shared" si="4"/>
        <v>-2</v>
      </c>
      <c r="H194" s="1">
        <f t="shared" si="5"/>
        <v>-88.58</v>
      </c>
      <c r="I194" s="20" t="s">
        <v>74</v>
      </c>
    </row>
    <row r="195" spans="1:9" x14ac:dyDescent="0.25">
      <c r="A195" s="6">
        <v>44797</v>
      </c>
      <c r="B195" s="4">
        <v>1845</v>
      </c>
      <c r="C195" s="4">
        <v>1005</v>
      </c>
      <c r="D195" s="1">
        <v>29.27</v>
      </c>
      <c r="E195" s="6">
        <v>44814</v>
      </c>
      <c r="F195" s="6">
        <v>44814</v>
      </c>
      <c r="G195">
        <f t="shared" ref="G195:G258" si="6">F195-E195</f>
        <v>0</v>
      </c>
      <c r="H195" s="1">
        <f t="shared" ref="H195:H258" si="7">G195*D195</f>
        <v>0</v>
      </c>
      <c r="I195" s="28" t="s">
        <v>80</v>
      </c>
    </row>
    <row r="196" spans="1:9" x14ac:dyDescent="0.25">
      <c r="A196" s="6">
        <v>44797</v>
      </c>
      <c r="B196" s="4">
        <v>36</v>
      </c>
      <c r="C196" s="4">
        <v>1006</v>
      </c>
      <c r="D196" s="1">
        <v>11.18</v>
      </c>
      <c r="E196" s="6">
        <v>44809</v>
      </c>
      <c r="F196" s="6">
        <v>44810</v>
      </c>
      <c r="G196">
        <f t="shared" si="6"/>
        <v>1</v>
      </c>
      <c r="H196" s="1">
        <f t="shared" si="7"/>
        <v>11.18</v>
      </c>
      <c r="I196" s="20" t="s">
        <v>74</v>
      </c>
    </row>
    <row r="197" spans="1:9" x14ac:dyDescent="0.25">
      <c r="A197" s="6">
        <v>44797</v>
      </c>
      <c r="B197" s="4">
        <v>91</v>
      </c>
      <c r="C197" s="4">
        <v>1007</v>
      </c>
      <c r="D197" s="1">
        <v>39.270000000000003</v>
      </c>
      <c r="E197" s="6">
        <v>44799</v>
      </c>
      <c r="F197" s="6">
        <v>44799</v>
      </c>
      <c r="G197">
        <f t="shared" si="6"/>
        <v>0</v>
      </c>
      <c r="H197" s="1">
        <f t="shared" si="7"/>
        <v>0</v>
      </c>
      <c r="I197" s="28" t="s">
        <v>80</v>
      </c>
    </row>
    <row r="198" spans="1:9" x14ac:dyDescent="0.25">
      <c r="A198" s="6">
        <v>44797</v>
      </c>
      <c r="B198" s="4">
        <v>91</v>
      </c>
      <c r="C198" s="4">
        <v>1008</v>
      </c>
      <c r="D198" s="1">
        <v>29.99</v>
      </c>
      <c r="E198" s="6">
        <v>44799</v>
      </c>
      <c r="F198" s="6">
        <v>44799</v>
      </c>
      <c r="G198">
        <f t="shared" si="6"/>
        <v>0</v>
      </c>
      <c r="H198" s="1">
        <f t="shared" si="7"/>
        <v>0</v>
      </c>
      <c r="I198" s="28" t="s">
        <v>80</v>
      </c>
    </row>
    <row r="199" spans="1:9" x14ac:dyDescent="0.25">
      <c r="A199" s="6">
        <v>44797</v>
      </c>
      <c r="B199" s="4">
        <v>804</v>
      </c>
      <c r="C199" s="4">
        <v>1009</v>
      </c>
      <c r="D199" s="1">
        <v>633.88</v>
      </c>
      <c r="E199" s="6">
        <v>44834</v>
      </c>
      <c r="F199" s="6">
        <v>44832</v>
      </c>
      <c r="G199">
        <f t="shared" si="6"/>
        <v>-2</v>
      </c>
      <c r="H199" s="1">
        <f t="shared" si="7"/>
        <v>-1267.76</v>
      </c>
      <c r="I199" s="25" t="s">
        <v>77</v>
      </c>
    </row>
    <row r="200" spans="1:9" x14ac:dyDescent="0.25">
      <c r="A200" s="6">
        <v>44797</v>
      </c>
      <c r="B200" s="4">
        <v>91</v>
      </c>
      <c r="C200" s="4">
        <v>1012</v>
      </c>
      <c r="D200" s="1">
        <v>47.27</v>
      </c>
      <c r="E200" s="6">
        <v>44798</v>
      </c>
      <c r="F200" s="6">
        <v>44798</v>
      </c>
      <c r="G200">
        <f t="shared" si="6"/>
        <v>0</v>
      </c>
      <c r="H200" s="1">
        <f t="shared" si="7"/>
        <v>0</v>
      </c>
      <c r="I200" s="28" t="s">
        <v>80</v>
      </c>
    </row>
    <row r="201" spans="1:9" x14ac:dyDescent="0.25">
      <c r="A201" s="6">
        <v>44797</v>
      </c>
      <c r="B201" s="4">
        <v>91</v>
      </c>
      <c r="C201" s="4">
        <v>1013</v>
      </c>
      <c r="D201" s="1">
        <v>38.72</v>
      </c>
      <c r="E201" s="6">
        <v>44802</v>
      </c>
      <c r="F201" s="6">
        <v>44802</v>
      </c>
      <c r="G201">
        <f t="shared" si="6"/>
        <v>0</v>
      </c>
      <c r="H201" s="1">
        <f t="shared" si="7"/>
        <v>0</v>
      </c>
      <c r="I201" s="28" t="s">
        <v>80</v>
      </c>
    </row>
    <row r="202" spans="1:9" x14ac:dyDescent="0.25">
      <c r="A202" s="6">
        <v>44797</v>
      </c>
      <c r="B202" s="4">
        <v>323</v>
      </c>
      <c r="C202" s="4">
        <v>1014</v>
      </c>
      <c r="D202" s="1">
        <v>44.97</v>
      </c>
      <c r="E202" s="6">
        <v>44816</v>
      </c>
      <c r="F202" s="6">
        <v>44809</v>
      </c>
      <c r="G202">
        <f t="shared" si="6"/>
        <v>-7</v>
      </c>
      <c r="H202" s="1">
        <f t="shared" si="7"/>
        <v>-314.78999999999996</v>
      </c>
      <c r="I202" s="27" t="s">
        <v>79</v>
      </c>
    </row>
    <row r="203" spans="1:9" x14ac:dyDescent="0.25">
      <c r="A203" s="6">
        <v>44797</v>
      </c>
      <c r="B203" s="4">
        <v>323</v>
      </c>
      <c r="C203" s="4">
        <v>1015</v>
      </c>
      <c r="D203" s="1">
        <v>385.9</v>
      </c>
      <c r="E203" s="6">
        <v>44816</v>
      </c>
      <c r="F203" s="6">
        <v>44810</v>
      </c>
      <c r="G203">
        <f t="shared" si="6"/>
        <v>-6</v>
      </c>
      <c r="H203" s="1">
        <f t="shared" si="7"/>
        <v>-2315.3999999999996</v>
      </c>
      <c r="I203" s="27" t="s">
        <v>79</v>
      </c>
    </row>
    <row r="204" spans="1:9" x14ac:dyDescent="0.25">
      <c r="A204" s="6">
        <v>44797</v>
      </c>
      <c r="B204" s="4">
        <v>1585</v>
      </c>
      <c r="C204" s="4">
        <v>1016</v>
      </c>
      <c r="D204" s="1">
        <v>11180</v>
      </c>
      <c r="E204" s="6">
        <v>44821</v>
      </c>
      <c r="F204" s="6">
        <v>44798</v>
      </c>
      <c r="G204">
        <f t="shared" si="6"/>
        <v>-23</v>
      </c>
      <c r="H204" s="1">
        <f t="shared" si="7"/>
        <v>-257140</v>
      </c>
      <c r="I204" s="28" t="s">
        <v>80</v>
      </c>
    </row>
    <row r="205" spans="1:9" x14ac:dyDescent="0.25">
      <c r="A205" s="6">
        <v>44797</v>
      </c>
      <c r="B205" s="4">
        <v>1970</v>
      </c>
      <c r="C205" s="4">
        <v>1017</v>
      </c>
      <c r="D205" s="1">
        <v>10.07</v>
      </c>
      <c r="E205" s="6">
        <v>44781</v>
      </c>
      <c r="F205" s="6">
        <v>44783</v>
      </c>
      <c r="G205">
        <f t="shared" si="6"/>
        <v>2</v>
      </c>
      <c r="H205" s="1">
        <f t="shared" si="7"/>
        <v>20.14</v>
      </c>
      <c r="I205" s="29" t="s">
        <v>81</v>
      </c>
    </row>
    <row r="206" spans="1:9" x14ac:dyDescent="0.25">
      <c r="A206" s="6">
        <v>44803</v>
      </c>
      <c r="B206" s="4">
        <v>36</v>
      </c>
      <c r="C206" s="4">
        <v>1018</v>
      </c>
      <c r="D206" s="1">
        <v>28.65</v>
      </c>
      <c r="E206" s="6">
        <v>44817</v>
      </c>
      <c r="F206" s="6">
        <v>44817</v>
      </c>
      <c r="G206">
        <f t="shared" si="6"/>
        <v>0</v>
      </c>
      <c r="H206" s="1">
        <f t="shared" si="7"/>
        <v>0</v>
      </c>
      <c r="I206" s="28" t="s">
        <v>80</v>
      </c>
    </row>
    <row r="207" spans="1:9" x14ac:dyDescent="0.25">
      <c r="A207" s="6">
        <v>44803</v>
      </c>
      <c r="B207" s="4">
        <v>36</v>
      </c>
      <c r="C207" s="4">
        <v>1019</v>
      </c>
      <c r="D207" s="1">
        <v>49.25</v>
      </c>
      <c r="E207" s="6">
        <v>44817</v>
      </c>
      <c r="F207" s="6">
        <v>44817</v>
      </c>
      <c r="G207">
        <f t="shared" si="6"/>
        <v>0</v>
      </c>
      <c r="H207" s="1">
        <f t="shared" si="7"/>
        <v>0</v>
      </c>
      <c r="I207" s="28" t="s">
        <v>80</v>
      </c>
    </row>
    <row r="208" spans="1:9" x14ac:dyDescent="0.25">
      <c r="A208" s="6">
        <v>44803</v>
      </c>
      <c r="B208" s="4">
        <v>36</v>
      </c>
      <c r="C208" s="4">
        <v>1020</v>
      </c>
      <c r="D208" s="1">
        <v>51.87</v>
      </c>
      <c r="E208" s="6">
        <v>44817</v>
      </c>
      <c r="F208" s="6">
        <v>44817</v>
      </c>
      <c r="G208">
        <f t="shared" si="6"/>
        <v>0</v>
      </c>
      <c r="H208" s="1">
        <f t="shared" si="7"/>
        <v>0</v>
      </c>
      <c r="I208" s="28" t="s">
        <v>80</v>
      </c>
    </row>
    <row r="209" spans="1:9" x14ac:dyDescent="0.25">
      <c r="A209" s="6">
        <v>44803</v>
      </c>
      <c r="B209" s="4">
        <v>36</v>
      </c>
      <c r="C209" s="4">
        <v>1021</v>
      </c>
      <c r="D209" s="1">
        <v>45.03</v>
      </c>
      <c r="E209" s="6">
        <v>44817</v>
      </c>
      <c r="F209" s="6">
        <v>44817</v>
      </c>
      <c r="G209">
        <f t="shared" si="6"/>
        <v>0</v>
      </c>
      <c r="H209" s="1">
        <f t="shared" si="7"/>
        <v>0</v>
      </c>
      <c r="I209" s="28" t="s">
        <v>80</v>
      </c>
    </row>
    <row r="210" spans="1:9" x14ac:dyDescent="0.25">
      <c r="A210" s="6">
        <v>44803</v>
      </c>
      <c r="B210" s="4">
        <v>36</v>
      </c>
      <c r="C210" s="4">
        <v>1022</v>
      </c>
      <c r="D210" s="1">
        <v>0.04</v>
      </c>
      <c r="E210" s="6">
        <v>44817</v>
      </c>
      <c r="F210" s="6">
        <v>44817</v>
      </c>
      <c r="G210">
        <f t="shared" si="6"/>
        <v>0</v>
      </c>
      <c r="H210" s="1">
        <f t="shared" si="7"/>
        <v>0</v>
      </c>
      <c r="I210" s="28" t="s">
        <v>80</v>
      </c>
    </row>
    <row r="211" spans="1:9" x14ac:dyDescent="0.25">
      <c r="A211" s="6">
        <v>44803</v>
      </c>
      <c r="B211" s="4">
        <v>1821</v>
      </c>
      <c r="C211" s="4">
        <v>1023</v>
      </c>
      <c r="D211" s="1">
        <v>92.14</v>
      </c>
      <c r="E211" s="6">
        <v>44833</v>
      </c>
      <c r="F211" s="6">
        <v>44830</v>
      </c>
      <c r="G211">
        <f t="shared" si="6"/>
        <v>-3</v>
      </c>
      <c r="H211" s="1">
        <f t="shared" si="7"/>
        <v>-276.42</v>
      </c>
      <c r="I211" s="28" t="s">
        <v>80</v>
      </c>
    </row>
    <row r="212" spans="1:9" x14ac:dyDescent="0.25">
      <c r="A212" s="6">
        <v>44803</v>
      </c>
      <c r="B212" s="4">
        <v>1821</v>
      </c>
      <c r="C212" s="4">
        <v>1024</v>
      </c>
      <c r="D212" s="1">
        <v>20209.07</v>
      </c>
      <c r="E212" s="6">
        <v>44833</v>
      </c>
      <c r="F212" s="6">
        <v>44830</v>
      </c>
      <c r="G212">
        <f t="shared" si="6"/>
        <v>-3</v>
      </c>
      <c r="H212" s="1">
        <f t="shared" si="7"/>
        <v>-60627.21</v>
      </c>
      <c r="I212" s="28" t="s">
        <v>80</v>
      </c>
    </row>
    <row r="213" spans="1:9" x14ac:dyDescent="0.25">
      <c r="A213" s="6">
        <v>44803</v>
      </c>
      <c r="B213" s="4">
        <v>1821</v>
      </c>
      <c r="C213" s="4">
        <v>1025</v>
      </c>
      <c r="D213" s="1">
        <v>2291.1</v>
      </c>
      <c r="E213" s="6">
        <v>44833</v>
      </c>
      <c r="F213" s="6">
        <v>44830</v>
      </c>
      <c r="G213">
        <f t="shared" si="6"/>
        <v>-3</v>
      </c>
      <c r="H213" s="1">
        <f t="shared" si="7"/>
        <v>-6873.2999999999993</v>
      </c>
      <c r="I213" s="28" t="s">
        <v>80</v>
      </c>
    </row>
    <row r="214" spans="1:9" x14ac:dyDescent="0.25">
      <c r="A214" s="6">
        <v>44803</v>
      </c>
      <c r="B214" s="4">
        <v>1821</v>
      </c>
      <c r="C214" s="4">
        <v>1026</v>
      </c>
      <c r="D214" s="1">
        <v>1753.37</v>
      </c>
      <c r="E214" s="6">
        <v>44833</v>
      </c>
      <c r="F214" s="6">
        <v>44830</v>
      </c>
      <c r="G214">
        <f t="shared" si="6"/>
        <v>-3</v>
      </c>
      <c r="H214" s="1">
        <f t="shared" si="7"/>
        <v>-5260.11</v>
      </c>
      <c r="I214" s="28" t="s">
        <v>80</v>
      </c>
    </row>
    <row r="215" spans="1:9" x14ac:dyDescent="0.25">
      <c r="A215" s="6">
        <v>44803</v>
      </c>
      <c r="B215" s="4">
        <v>1821</v>
      </c>
      <c r="C215" s="4">
        <v>1027</v>
      </c>
      <c r="D215" s="1">
        <v>224.73</v>
      </c>
      <c r="E215" s="6">
        <v>44833</v>
      </c>
      <c r="F215" s="6">
        <v>44830</v>
      </c>
      <c r="G215">
        <f t="shared" si="6"/>
        <v>-3</v>
      </c>
      <c r="H215" s="1">
        <f t="shared" si="7"/>
        <v>-674.18999999999994</v>
      </c>
      <c r="I215" s="28" t="s">
        <v>80</v>
      </c>
    </row>
    <row r="216" spans="1:9" x14ac:dyDescent="0.25">
      <c r="A216" s="6">
        <v>44803</v>
      </c>
      <c r="B216" s="4">
        <v>18</v>
      </c>
      <c r="C216" s="4">
        <v>1028</v>
      </c>
      <c r="D216" s="1">
        <v>150.25</v>
      </c>
      <c r="E216" s="6">
        <v>44837</v>
      </c>
      <c r="F216" s="6">
        <v>44834</v>
      </c>
      <c r="G216">
        <f t="shared" si="6"/>
        <v>-3</v>
      </c>
      <c r="H216" s="1">
        <f t="shared" si="7"/>
        <v>-450.75</v>
      </c>
      <c r="I216" s="28" t="s">
        <v>80</v>
      </c>
    </row>
    <row r="217" spans="1:9" x14ac:dyDescent="0.25">
      <c r="A217" s="6">
        <v>44803</v>
      </c>
      <c r="B217" s="4">
        <v>1944</v>
      </c>
      <c r="C217" s="4">
        <v>1029</v>
      </c>
      <c r="D217" s="1">
        <v>11538</v>
      </c>
      <c r="E217" s="6">
        <v>44828</v>
      </c>
      <c r="F217" s="6">
        <v>44823</v>
      </c>
      <c r="G217">
        <f t="shared" si="6"/>
        <v>-5</v>
      </c>
      <c r="H217" s="1">
        <f t="shared" si="7"/>
        <v>-57690</v>
      </c>
      <c r="I217" s="28" t="s">
        <v>80</v>
      </c>
    </row>
    <row r="218" spans="1:9" x14ac:dyDescent="0.25">
      <c r="A218" s="6">
        <v>44804</v>
      </c>
      <c r="B218" s="4">
        <v>368</v>
      </c>
      <c r="C218" s="4">
        <v>1030</v>
      </c>
      <c r="D218" s="1">
        <v>12.75</v>
      </c>
      <c r="E218" s="6">
        <v>44834</v>
      </c>
      <c r="F218" s="6">
        <v>44834</v>
      </c>
      <c r="G218">
        <f t="shared" si="6"/>
        <v>0</v>
      </c>
      <c r="H218" s="1">
        <f t="shared" si="7"/>
        <v>0</v>
      </c>
      <c r="I218" s="28" t="s">
        <v>80</v>
      </c>
    </row>
    <row r="219" spans="1:9" x14ac:dyDescent="0.25">
      <c r="A219" s="6">
        <v>44804</v>
      </c>
      <c r="B219" s="4">
        <v>368</v>
      </c>
      <c r="C219" s="4">
        <v>1031</v>
      </c>
      <c r="D219" s="1">
        <v>18.05</v>
      </c>
      <c r="E219" s="6">
        <v>44834</v>
      </c>
      <c r="F219" s="6">
        <v>44834</v>
      </c>
      <c r="G219">
        <f t="shared" si="6"/>
        <v>0</v>
      </c>
      <c r="H219" s="1">
        <f t="shared" si="7"/>
        <v>0</v>
      </c>
      <c r="I219" s="28" t="s">
        <v>80</v>
      </c>
    </row>
    <row r="220" spans="1:9" x14ac:dyDescent="0.25">
      <c r="A220" s="6">
        <v>44804</v>
      </c>
      <c r="B220" s="4">
        <v>368</v>
      </c>
      <c r="C220" s="4">
        <v>1032</v>
      </c>
      <c r="D220" s="1">
        <v>15.3</v>
      </c>
      <c r="E220" s="6">
        <v>44834</v>
      </c>
      <c r="F220" s="6">
        <v>44834</v>
      </c>
      <c r="G220">
        <f t="shared" si="6"/>
        <v>0</v>
      </c>
      <c r="H220" s="1">
        <f t="shared" si="7"/>
        <v>0</v>
      </c>
      <c r="I220" s="28" t="s">
        <v>80</v>
      </c>
    </row>
    <row r="221" spans="1:9" x14ac:dyDescent="0.25">
      <c r="A221" s="6">
        <v>44804</v>
      </c>
      <c r="B221" s="4">
        <v>368</v>
      </c>
      <c r="C221" s="4">
        <v>1033</v>
      </c>
      <c r="D221" s="1">
        <v>42.45</v>
      </c>
      <c r="E221" s="6">
        <v>44834</v>
      </c>
      <c r="F221" s="6">
        <v>44834</v>
      </c>
      <c r="G221">
        <f t="shared" si="6"/>
        <v>0</v>
      </c>
      <c r="H221" s="1">
        <f t="shared" si="7"/>
        <v>0</v>
      </c>
      <c r="I221" s="28" t="s">
        <v>80</v>
      </c>
    </row>
    <row r="222" spans="1:9" x14ac:dyDescent="0.25">
      <c r="A222" s="6">
        <v>44804</v>
      </c>
      <c r="B222" s="4">
        <v>804</v>
      </c>
      <c r="C222" s="4">
        <v>1034</v>
      </c>
      <c r="D222" s="1">
        <v>627.9</v>
      </c>
      <c r="E222" s="6">
        <v>44834</v>
      </c>
      <c r="F222" s="6">
        <v>44832</v>
      </c>
      <c r="G222">
        <f t="shared" si="6"/>
        <v>-2</v>
      </c>
      <c r="H222" s="1">
        <f t="shared" si="7"/>
        <v>-1255.8</v>
      </c>
      <c r="I222" s="25" t="s">
        <v>77</v>
      </c>
    </row>
    <row r="223" spans="1:9" x14ac:dyDescent="0.25">
      <c r="A223" s="6">
        <v>44804</v>
      </c>
      <c r="B223" s="4">
        <v>1821</v>
      </c>
      <c r="C223" s="4">
        <v>1035</v>
      </c>
      <c r="D223" s="1">
        <v>108.12</v>
      </c>
      <c r="E223" s="6">
        <v>44833</v>
      </c>
      <c r="F223" s="6">
        <v>44830</v>
      </c>
      <c r="G223">
        <f t="shared" si="6"/>
        <v>-3</v>
      </c>
      <c r="H223" s="1">
        <f t="shared" si="7"/>
        <v>-324.36</v>
      </c>
      <c r="I223" s="21" t="s">
        <v>83</v>
      </c>
    </row>
    <row r="224" spans="1:9" x14ac:dyDescent="0.25">
      <c r="A224" s="6">
        <v>44804</v>
      </c>
      <c r="B224" s="4">
        <v>1772</v>
      </c>
      <c r="C224" s="4">
        <v>1036</v>
      </c>
      <c r="D224" s="1">
        <v>1068.8</v>
      </c>
      <c r="E224" s="6">
        <v>44829</v>
      </c>
      <c r="F224" s="6">
        <v>44823</v>
      </c>
      <c r="G224">
        <f t="shared" si="6"/>
        <v>-6</v>
      </c>
      <c r="H224" s="1">
        <f t="shared" si="7"/>
        <v>-6412.7999999999993</v>
      </c>
      <c r="I224" s="28" t="s">
        <v>80</v>
      </c>
    </row>
    <row r="225" spans="1:9" x14ac:dyDescent="0.25">
      <c r="A225" s="6">
        <v>44804</v>
      </c>
      <c r="B225" s="4">
        <v>734</v>
      </c>
      <c r="C225" s="4">
        <v>1037</v>
      </c>
      <c r="D225" s="1">
        <v>47</v>
      </c>
      <c r="E225" s="6">
        <v>44848</v>
      </c>
      <c r="F225" s="6">
        <v>44834</v>
      </c>
      <c r="G225">
        <f t="shared" si="6"/>
        <v>-14</v>
      </c>
      <c r="H225" s="1">
        <f t="shared" si="7"/>
        <v>-658</v>
      </c>
      <c r="I225" s="20" t="s">
        <v>74</v>
      </c>
    </row>
    <row r="226" spans="1:9" x14ac:dyDescent="0.25">
      <c r="A226" s="6">
        <v>44804</v>
      </c>
      <c r="B226" s="4">
        <v>862</v>
      </c>
      <c r="C226" s="4">
        <v>1038</v>
      </c>
      <c r="D226" s="1">
        <v>13640</v>
      </c>
      <c r="E226" s="6">
        <v>44830</v>
      </c>
      <c r="F226" s="6">
        <v>44809</v>
      </c>
      <c r="G226">
        <f t="shared" si="6"/>
        <v>-21</v>
      </c>
      <c r="H226" s="1">
        <f t="shared" si="7"/>
        <v>-286440</v>
      </c>
      <c r="I226" s="29" t="s">
        <v>81</v>
      </c>
    </row>
    <row r="227" spans="1:9" x14ac:dyDescent="0.25">
      <c r="A227" s="6">
        <v>44804</v>
      </c>
      <c r="B227" s="4">
        <v>1428</v>
      </c>
      <c r="C227" s="4">
        <v>1039</v>
      </c>
      <c r="D227" s="1">
        <v>807.64</v>
      </c>
      <c r="E227" s="6">
        <v>44833</v>
      </c>
      <c r="F227" s="6">
        <v>44832</v>
      </c>
      <c r="G227">
        <f t="shared" si="6"/>
        <v>-1</v>
      </c>
      <c r="H227" s="1">
        <f t="shared" si="7"/>
        <v>-807.64</v>
      </c>
      <c r="I227" s="24" t="s">
        <v>76</v>
      </c>
    </row>
    <row r="228" spans="1:9" x14ac:dyDescent="0.25">
      <c r="A228" s="6">
        <v>44804</v>
      </c>
      <c r="B228" s="4">
        <v>357</v>
      </c>
      <c r="C228" s="4">
        <v>1040</v>
      </c>
      <c r="D228" s="1">
        <v>5.16</v>
      </c>
      <c r="E228" s="6">
        <v>44803</v>
      </c>
      <c r="F228" s="6">
        <v>44803</v>
      </c>
      <c r="G228">
        <f t="shared" si="6"/>
        <v>0</v>
      </c>
      <c r="H228" s="1">
        <f t="shared" si="7"/>
        <v>0</v>
      </c>
      <c r="I228" s="30" t="s">
        <v>82</v>
      </c>
    </row>
    <row r="229" spans="1:9" x14ac:dyDescent="0.25">
      <c r="A229" s="6">
        <v>44804</v>
      </c>
      <c r="B229" s="4">
        <v>346</v>
      </c>
      <c r="C229" s="4">
        <v>1041</v>
      </c>
      <c r="D229" s="1">
        <v>92.05</v>
      </c>
      <c r="E229" s="6">
        <v>44803</v>
      </c>
      <c r="F229" s="6">
        <v>44803</v>
      </c>
      <c r="G229">
        <f t="shared" si="6"/>
        <v>0</v>
      </c>
      <c r="H229" s="1">
        <f t="shared" si="7"/>
        <v>0</v>
      </c>
      <c r="I229" s="30" t="s">
        <v>82</v>
      </c>
    </row>
    <row r="230" spans="1:9" x14ac:dyDescent="0.25">
      <c r="A230" s="6">
        <v>44804</v>
      </c>
      <c r="B230" s="4">
        <v>1428</v>
      </c>
      <c r="C230" s="4">
        <v>1042</v>
      </c>
      <c r="D230" s="1">
        <v>814.37</v>
      </c>
      <c r="E230" s="6">
        <v>44833</v>
      </c>
      <c r="F230" s="6">
        <v>44832</v>
      </c>
      <c r="G230">
        <f t="shared" si="6"/>
        <v>-1</v>
      </c>
      <c r="H230" s="1">
        <f t="shared" si="7"/>
        <v>-814.37</v>
      </c>
      <c r="I230" s="24" t="s">
        <v>76</v>
      </c>
    </row>
    <row r="231" spans="1:9" x14ac:dyDescent="0.25">
      <c r="A231" s="6">
        <v>44813</v>
      </c>
      <c r="B231" s="4">
        <v>1680</v>
      </c>
      <c r="C231" s="4">
        <v>1044</v>
      </c>
      <c r="D231" s="1">
        <v>193</v>
      </c>
      <c r="E231" s="6">
        <v>44834</v>
      </c>
      <c r="F231" s="6">
        <v>44832</v>
      </c>
      <c r="G231">
        <f t="shared" si="6"/>
        <v>-2</v>
      </c>
      <c r="H231" s="1">
        <f t="shared" si="7"/>
        <v>-386</v>
      </c>
      <c r="I231" s="24" t="s">
        <v>76</v>
      </c>
    </row>
    <row r="232" spans="1:9" x14ac:dyDescent="0.25">
      <c r="A232" s="6">
        <v>44813</v>
      </c>
      <c r="B232" s="4">
        <v>1821</v>
      </c>
      <c r="C232" s="4">
        <v>1046</v>
      </c>
      <c r="D232" s="1">
        <v>8740.9</v>
      </c>
      <c r="E232" s="6">
        <v>44836</v>
      </c>
      <c r="F232" s="6">
        <v>44830</v>
      </c>
      <c r="G232">
        <f t="shared" si="6"/>
        <v>-6</v>
      </c>
      <c r="H232" s="1">
        <f t="shared" si="7"/>
        <v>-52445.399999999994</v>
      </c>
      <c r="I232" s="28" t="s">
        <v>80</v>
      </c>
    </row>
    <row r="233" spans="1:9" x14ac:dyDescent="0.25">
      <c r="A233" s="6">
        <v>44813</v>
      </c>
      <c r="B233" s="4">
        <v>1821</v>
      </c>
      <c r="C233" s="4">
        <v>1047</v>
      </c>
      <c r="D233" s="1">
        <v>2283.73</v>
      </c>
      <c r="E233" s="6">
        <v>44836</v>
      </c>
      <c r="F233" s="6">
        <v>44830</v>
      </c>
      <c r="G233">
        <f t="shared" si="6"/>
        <v>-6</v>
      </c>
      <c r="H233" s="1">
        <f t="shared" si="7"/>
        <v>-13702.380000000001</v>
      </c>
      <c r="I233" s="28" t="s">
        <v>80</v>
      </c>
    </row>
    <row r="234" spans="1:9" x14ac:dyDescent="0.25">
      <c r="A234" s="6">
        <v>44813</v>
      </c>
      <c r="B234" s="4">
        <v>1821</v>
      </c>
      <c r="C234" s="4">
        <v>1048</v>
      </c>
      <c r="D234" s="1">
        <v>2637.31</v>
      </c>
      <c r="E234" s="6">
        <v>44836</v>
      </c>
      <c r="F234" s="6">
        <v>44830</v>
      </c>
      <c r="G234">
        <f t="shared" si="6"/>
        <v>-6</v>
      </c>
      <c r="H234" s="1">
        <f t="shared" si="7"/>
        <v>-15823.86</v>
      </c>
      <c r="I234" s="28" t="s">
        <v>80</v>
      </c>
    </row>
    <row r="235" spans="1:9" x14ac:dyDescent="0.25">
      <c r="A235" s="6">
        <v>44813</v>
      </c>
      <c r="B235" s="4">
        <v>1821</v>
      </c>
      <c r="C235" s="4">
        <v>1049</v>
      </c>
      <c r="D235" s="1">
        <v>1753.37</v>
      </c>
      <c r="E235" s="6">
        <v>44836</v>
      </c>
      <c r="F235" s="6">
        <v>44830</v>
      </c>
      <c r="G235">
        <f t="shared" si="6"/>
        <v>-6</v>
      </c>
      <c r="H235" s="1">
        <f t="shared" si="7"/>
        <v>-10520.22</v>
      </c>
      <c r="I235" s="28" t="s">
        <v>80</v>
      </c>
    </row>
    <row r="236" spans="1:9" x14ac:dyDescent="0.25">
      <c r="A236" s="6">
        <v>44813</v>
      </c>
      <c r="B236" s="4">
        <v>1821</v>
      </c>
      <c r="C236" s="4">
        <v>1050</v>
      </c>
      <c r="D236" s="1">
        <v>2121.6799999999998</v>
      </c>
      <c r="E236" s="6">
        <v>44836</v>
      </c>
      <c r="F236" s="6">
        <v>44830</v>
      </c>
      <c r="G236">
        <f t="shared" si="6"/>
        <v>-6</v>
      </c>
      <c r="H236" s="1">
        <f t="shared" si="7"/>
        <v>-12730.079999999998</v>
      </c>
      <c r="I236" s="28" t="s">
        <v>80</v>
      </c>
    </row>
    <row r="237" spans="1:9" x14ac:dyDescent="0.25">
      <c r="A237" s="6">
        <v>44813</v>
      </c>
      <c r="B237" s="4">
        <v>1821</v>
      </c>
      <c r="C237" s="4">
        <v>1051</v>
      </c>
      <c r="D237" s="1">
        <v>2048.0100000000002</v>
      </c>
      <c r="E237" s="6">
        <v>44836</v>
      </c>
      <c r="F237" s="6">
        <v>44830</v>
      </c>
      <c r="G237">
        <f t="shared" si="6"/>
        <v>-6</v>
      </c>
      <c r="H237" s="1">
        <f t="shared" si="7"/>
        <v>-12288.060000000001</v>
      </c>
      <c r="I237" s="28" t="s">
        <v>80</v>
      </c>
    </row>
    <row r="238" spans="1:9" x14ac:dyDescent="0.25">
      <c r="A238" s="6">
        <v>44813</v>
      </c>
      <c r="B238" s="4">
        <v>1821</v>
      </c>
      <c r="C238" s="4">
        <v>1052</v>
      </c>
      <c r="D238" s="1">
        <v>594.01</v>
      </c>
      <c r="E238" s="6">
        <v>44836</v>
      </c>
      <c r="F238" s="6">
        <v>44830</v>
      </c>
      <c r="G238">
        <f t="shared" si="6"/>
        <v>-6</v>
      </c>
      <c r="H238" s="1">
        <f t="shared" si="7"/>
        <v>-3564.06</v>
      </c>
      <c r="I238" s="28" t="s">
        <v>80</v>
      </c>
    </row>
    <row r="239" spans="1:9" x14ac:dyDescent="0.25">
      <c r="A239" s="6">
        <v>44813</v>
      </c>
      <c r="B239" s="4">
        <v>1952</v>
      </c>
      <c r="C239" s="4">
        <v>1053</v>
      </c>
      <c r="D239" s="1">
        <v>6.33</v>
      </c>
      <c r="E239" s="6">
        <v>44804</v>
      </c>
      <c r="F239" s="6">
        <v>44811</v>
      </c>
      <c r="G239">
        <f t="shared" si="6"/>
        <v>7</v>
      </c>
      <c r="H239" s="1">
        <f t="shared" si="7"/>
        <v>44.31</v>
      </c>
      <c r="I239" s="29" t="s">
        <v>81</v>
      </c>
    </row>
    <row r="240" spans="1:9" x14ac:dyDescent="0.25">
      <c r="A240" s="6">
        <v>44813</v>
      </c>
      <c r="B240" s="4">
        <v>236</v>
      </c>
      <c r="C240" s="4">
        <v>1054</v>
      </c>
      <c r="D240" s="1">
        <v>3530</v>
      </c>
      <c r="E240" s="6">
        <v>44834</v>
      </c>
      <c r="F240" s="6">
        <v>44830</v>
      </c>
      <c r="G240">
        <f t="shared" si="6"/>
        <v>-4</v>
      </c>
      <c r="H240" s="1">
        <f t="shared" si="7"/>
        <v>-14120</v>
      </c>
      <c r="I240" s="28" t="s">
        <v>80</v>
      </c>
    </row>
    <row r="241" spans="1:9" x14ac:dyDescent="0.25">
      <c r="A241" s="6">
        <v>44813</v>
      </c>
      <c r="B241" s="4">
        <v>1731</v>
      </c>
      <c r="C241" s="4">
        <v>1056</v>
      </c>
      <c r="D241" s="1">
        <v>64.31</v>
      </c>
      <c r="E241" s="6">
        <v>44834</v>
      </c>
      <c r="F241" s="6">
        <v>44834</v>
      </c>
      <c r="G241">
        <f t="shared" si="6"/>
        <v>0</v>
      </c>
      <c r="H241" s="1">
        <f t="shared" si="7"/>
        <v>0</v>
      </c>
      <c r="I241" s="29" t="s">
        <v>81</v>
      </c>
    </row>
    <row r="242" spans="1:9" x14ac:dyDescent="0.25">
      <c r="A242" s="6">
        <v>44813</v>
      </c>
      <c r="B242" s="4">
        <v>1891</v>
      </c>
      <c r="C242" s="4">
        <v>1057</v>
      </c>
      <c r="D242" s="1">
        <v>7305.02</v>
      </c>
      <c r="E242" s="6">
        <v>44834</v>
      </c>
      <c r="F242" s="6">
        <v>44830</v>
      </c>
      <c r="G242">
        <f t="shared" si="6"/>
        <v>-4</v>
      </c>
      <c r="H242" s="1">
        <f t="shared" si="7"/>
        <v>-29220.080000000002</v>
      </c>
      <c r="I242" s="28" t="s">
        <v>80</v>
      </c>
    </row>
    <row r="243" spans="1:9" x14ac:dyDescent="0.25">
      <c r="A243" s="6">
        <v>44813</v>
      </c>
      <c r="B243" s="4">
        <v>281</v>
      </c>
      <c r="C243" s="4">
        <v>1058</v>
      </c>
      <c r="D243" s="1">
        <v>4508.57</v>
      </c>
      <c r="E243" s="6">
        <v>44840</v>
      </c>
      <c r="F243" s="6">
        <v>44832</v>
      </c>
      <c r="G243">
        <f t="shared" si="6"/>
        <v>-8</v>
      </c>
      <c r="H243" s="1">
        <f t="shared" si="7"/>
        <v>-36068.559999999998</v>
      </c>
      <c r="I243" s="28" t="s">
        <v>80</v>
      </c>
    </row>
    <row r="244" spans="1:9" x14ac:dyDescent="0.25">
      <c r="A244" s="6">
        <v>44813</v>
      </c>
      <c r="B244" s="4">
        <v>1972</v>
      </c>
      <c r="C244" s="4">
        <v>1059</v>
      </c>
      <c r="D244" s="1">
        <v>173</v>
      </c>
      <c r="E244" s="6">
        <v>44804</v>
      </c>
      <c r="F244" s="6">
        <v>44804</v>
      </c>
      <c r="G244">
        <f t="shared" si="6"/>
        <v>0</v>
      </c>
      <c r="H244" s="1">
        <f t="shared" si="7"/>
        <v>0</v>
      </c>
      <c r="I244" s="29" t="s">
        <v>81</v>
      </c>
    </row>
    <row r="245" spans="1:9" x14ac:dyDescent="0.25">
      <c r="A245" s="6">
        <v>44813</v>
      </c>
      <c r="B245" s="4">
        <v>1976</v>
      </c>
      <c r="C245" s="4">
        <v>1060</v>
      </c>
      <c r="D245" s="1">
        <v>162</v>
      </c>
      <c r="E245" s="6">
        <v>44836</v>
      </c>
      <c r="F245" s="6">
        <v>44834</v>
      </c>
      <c r="G245">
        <f t="shared" si="6"/>
        <v>-2</v>
      </c>
      <c r="H245" s="1">
        <f t="shared" si="7"/>
        <v>-324</v>
      </c>
      <c r="I245" s="21" t="s">
        <v>83</v>
      </c>
    </row>
    <row r="246" spans="1:9" x14ac:dyDescent="0.25">
      <c r="A246" s="6">
        <v>44813</v>
      </c>
      <c r="B246" s="4">
        <v>884</v>
      </c>
      <c r="C246" s="4">
        <v>1061</v>
      </c>
      <c r="D246" s="1">
        <v>890.31</v>
      </c>
      <c r="E246" s="6">
        <v>44834</v>
      </c>
      <c r="F246" s="6">
        <v>44832</v>
      </c>
      <c r="G246">
        <f t="shared" si="6"/>
        <v>-2</v>
      </c>
      <c r="H246" s="1">
        <f t="shared" si="7"/>
        <v>-1780.62</v>
      </c>
      <c r="I246" s="29" t="s">
        <v>81</v>
      </c>
    </row>
    <row r="247" spans="1:9" x14ac:dyDescent="0.25">
      <c r="A247" s="6">
        <v>44813</v>
      </c>
      <c r="B247" s="4">
        <v>281</v>
      </c>
      <c r="C247" s="4">
        <v>1063</v>
      </c>
      <c r="D247" s="1">
        <v>10371.959999999999</v>
      </c>
      <c r="E247" s="6">
        <v>44840</v>
      </c>
      <c r="F247" s="6">
        <v>44832</v>
      </c>
      <c r="G247">
        <f t="shared" si="6"/>
        <v>-8</v>
      </c>
      <c r="H247" s="1">
        <f t="shared" si="7"/>
        <v>-82975.679999999993</v>
      </c>
      <c r="I247" s="28" t="s">
        <v>80</v>
      </c>
    </row>
    <row r="248" spans="1:9" x14ac:dyDescent="0.25">
      <c r="A248" s="6">
        <v>44813</v>
      </c>
      <c r="B248" s="4">
        <v>366</v>
      </c>
      <c r="C248" s="4">
        <v>1064</v>
      </c>
      <c r="D248" s="1">
        <v>626.99</v>
      </c>
      <c r="E248" s="6">
        <v>44834</v>
      </c>
      <c r="F248" s="6">
        <v>44832</v>
      </c>
      <c r="G248">
        <f t="shared" si="6"/>
        <v>-2</v>
      </c>
      <c r="H248" s="1">
        <f t="shared" si="7"/>
        <v>-1253.98</v>
      </c>
      <c r="I248" s="27" t="s">
        <v>79</v>
      </c>
    </row>
    <row r="249" spans="1:9" x14ac:dyDescent="0.25">
      <c r="A249" s="6">
        <v>44813</v>
      </c>
      <c r="B249" s="4">
        <v>342</v>
      </c>
      <c r="C249" s="4">
        <v>1065</v>
      </c>
      <c r="D249" s="1">
        <v>74.819999999999993</v>
      </c>
      <c r="E249" s="6">
        <v>44834</v>
      </c>
      <c r="F249" s="6">
        <v>44832</v>
      </c>
      <c r="G249">
        <f t="shared" si="6"/>
        <v>-2</v>
      </c>
      <c r="H249" s="1">
        <f t="shared" si="7"/>
        <v>-149.63999999999999</v>
      </c>
      <c r="I249" s="21" t="s">
        <v>83</v>
      </c>
    </row>
    <row r="250" spans="1:9" x14ac:dyDescent="0.25">
      <c r="A250" s="6">
        <v>44813</v>
      </c>
      <c r="B250" s="4">
        <v>1821</v>
      </c>
      <c r="C250" s="4">
        <v>1066</v>
      </c>
      <c r="D250" s="1">
        <v>12682.99</v>
      </c>
      <c r="E250" s="6">
        <v>44841</v>
      </c>
      <c r="F250" s="6">
        <v>44832</v>
      </c>
      <c r="G250">
        <f t="shared" si="6"/>
        <v>-9</v>
      </c>
      <c r="H250" s="1">
        <f t="shared" si="7"/>
        <v>-114146.91</v>
      </c>
      <c r="I250" s="28" t="s">
        <v>80</v>
      </c>
    </row>
    <row r="251" spans="1:9" x14ac:dyDescent="0.25">
      <c r="A251" s="6">
        <v>44813</v>
      </c>
      <c r="B251" s="4">
        <v>1821</v>
      </c>
      <c r="C251" s="4">
        <v>1067</v>
      </c>
      <c r="D251" s="1">
        <v>501.12</v>
      </c>
      <c r="E251" s="6">
        <v>44841</v>
      </c>
      <c r="F251" s="6">
        <v>44832</v>
      </c>
      <c r="G251">
        <f t="shared" si="6"/>
        <v>-9</v>
      </c>
      <c r="H251" s="1">
        <f t="shared" si="7"/>
        <v>-4510.08</v>
      </c>
      <c r="I251" s="28" t="s">
        <v>80</v>
      </c>
    </row>
    <row r="252" spans="1:9" x14ac:dyDescent="0.25">
      <c r="A252" s="6">
        <v>44813</v>
      </c>
      <c r="B252" s="4">
        <v>1821</v>
      </c>
      <c r="C252" s="4">
        <v>1068</v>
      </c>
      <c r="D252" s="1">
        <v>1989.09</v>
      </c>
      <c r="E252" s="6">
        <v>44841</v>
      </c>
      <c r="F252" s="6">
        <v>44832</v>
      </c>
      <c r="G252">
        <f t="shared" si="6"/>
        <v>-9</v>
      </c>
      <c r="H252" s="1">
        <f t="shared" si="7"/>
        <v>-17901.809999999998</v>
      </c>
      <c r="I252" s="28" t="s">
        <v>80</v>
      </c>
    </row>
    <row r="253" spans="1:9" x14ac:dyDescent="0.25">
      <c r="A253" s="6">
        <v>44813</v>
      </c>
      <c r="B253" s="4">
        <v>1821</v>
      </c>
      <c r="C253" s="4">
        <v>1069</v>
      </c>
      <c r="D253" s="1">
        <v>1753.37</v>
      </c>
      <c r="E253" s="6">
        <v>44841</v>
      </c>
      <c r="F253" s="6">
        <v>44832</v>
      </c>
      <c r="G253">
        <f t="shared" si="6"/>
        <v>-9</v>
      </c>
      <c r="H253" s="1">
        <f t="shared" si="7"/>
        <v>-15780.329999999998</v>
      </c>
      <c r="I253" s="28" t="s">
        <v>80</v>
      </c>
    </row>
    <row r="254" spans="1:9" x14ac:dyDescent="0.25">
      <c r="A254" s="6">
        <v>44813</v>
      </c>
      <c r="B254" s="4">
        <v>1821</v>
      </c>
      <c r="C254" s="4">
        <v>1070</v>
      </c>
      <c r="D254" s="1">
        <v>2192.17</v>
      </c>
      <c r="E254" s="6">
        <v>44841</v>
      </c>
      <c r="F254" s="6">
        <v>44832</v>
      </c>
      <c r="G254">
        <f t="shared" si="6"/>
        <v>-9</v>
      </c>
      <c r="H254" s="1">
        <f t="shared" si="7"/>
        <v>-19729.53</v>
      </c>
      <c r="I254" s="28" t="s">
        <v>80</v>
      </c>
    </row>
    <row r="255" spans="1:9" x14ac:dyDescent="0.25">
      <c r="A255" s="6">
        <v>44813</v>
      </c>
      <c r="B255" s="4">
        <v>1821</v>
      </c>
      <c r="C255" s="4">
        <v>1071</v>
      </c>
      <c r="D255" s="1">
        <v>2179.02</v>
      </c>
      <c r="E255" s="6">
        <v>44841</v>
      </c>
      <c r="F255" s="6">
        <v>44832</v>
      </c>
      <c r="G255">
        <f t="shared" si="6"/>
        <v>-9</v>
      </c>
      <c r="H255" s="1">
        <f t="shared" si="7"/>
        <v>-19611.18</v>
      </c>
      <c r="I255" s="28" t="s">
        <v>80</v>
      </c>
    </row>
    <row r="256" spans="1:9" x14ac:dyDescent="0.25">
      <c r="A256" s="6">
        <v>44813</v>
      </c>
      <c r="B256" s="4">
        <v>1821</v>
      </c>
      <c r="C256" s="4">
        <v>1072</v>
      </c>
      <c r="D256" s="1">
        <v>2232.3000000000002</v>
      </c>
      <c r="E256" s="6">
        <v>44841</v>
      </c>
      <c r="F256" s="6">
        <v>44832</v>
      </c>
      <c r="G256">
        <f t="shared" si="6"/>
        <v>-9</v>
      </c>
      <c r="H256" s="1">
        <f t="shared" si="7"/>
        <v>-20090.7</v>
      </c>
      <c r="I256" s="28" t="s">
        <v>80</v>
      </c>
    </row>
    <row r="257" spans="1:9" x14ac:dyDescent="0.25">
      <c r="A257" s="6">
        <v>44813</v>
      </c>
      <c r="B257" s="4">
        <v>1821</v>
      </c>
      <c r="C257" s="4">
        <v>1073</v>
      </c>
      <c r="D257" s="1">
        <v>95</v>
      </c>
      <c r="E257" s="6">
        <v>44841</v>
      </c>
      <c r="F257" s="6">
        <v>44832</v>
      </c>
      <c r="G257">
        <f t="shared" si="6"/>
        <v>-9</v>
      </c>
      <c r="H257" s="1">
        <f t="shared" si="7"/>
        <v>-855</v>
      </c>
      <c r="I257" s="28" t="s">
        <v>80</v>
      </c>
    </row>
    <row r="258" spans="1:9" x14ac:dyDescent="0.25">
      <c r="A258" s="6">
        <v>44813</v>
      </c>
      <c r="B258" s="4">
        <v>1977</v>
      </c>
      <c r="C258" s="4">
        <v>1074</v>
      </c>
      <c r="D258" s="1">
        <v>5498.15</v>
      </c>
      <c r="E258" s="6">
        <v>44840</v>
      </c>
      <c r="F258" s="6">
        <v>44845</v>
      </c>
      <c r="G258">
        <f t="shared" si="6"/>
        <v>5</v>
      </c>
      <c r="H258" s="1">
        <f t="shared" si="7"/>
        <v>27490.75</v>
      </c>
      <c r="I258" s="28" t="s">
        <v>80</v>
      </c>
    </row>
    <row r="259" spans="1:9" x14ac:dyDescent="0.25">
      <c r="A259" s="6">
        <v>44820</v>
      </c>
      <c r="B259" s="4">
        <v>1957</v>
      </c>
      <c r="C259" s="4">
        <v>1077</v>
      </c>
      <c r="D259" s="1">
        <f>800.45-676.55</f>
        <v>123.90000000000009</v>
      </c>
      <c r="E259" s="6">
        <v>44840</v>
      </c>
      <c r="F259" s="6">
        <v>44820</v>
      </c>
      <c r="G259">
        <f t="shared" ref="G259:G322" si="8">F259-E259</f>
        <v>-20</v>
      </c>
      <c r="H259" s="1">
        <f t="shared" ref="H259:H322" si="9">G259*D259</f>
        <v>-2478.0000000000018</v>
      </c>
      <c r="I259" s="30" t="s">
        <v>82</v>
      </c>
    </row>
    <row r="260" spans="1:9" x14ac:dyDescent="0.25">
      <c r="A260" s="6">
        <v>44823</v>
      </c>
      <c r="B260" s="4">
        <v>1796</v>
      </c>
      <c r="C260" s="4">
        <v>1078</v>
      </c>
      <c r="D260" s="1">
        <v>60.13</v>
      </c>
      <c r="E260" s="6">
        <v>44831</v>
      </c>
      <c r="F260" s="6">
        <v>44831</v>
      </c>
      <c r="G260">
        <f t="shared" si="8"/>
        <v>0</v>
      </c>
      <c r="H260" s="1">
        <f t="shared" si="9"/>
        <v>0</v>
      </c>
      <c r="I260" s="28" t="s">
        <v>80</v>
      </c>
    </row>
    <row r="261" spans="1:9" x14ac:dyDescent="0.25">
      <c r="A261" s="6">
        <v>44823</v>
      </c>
      <c r="B261" s="4">
        <v>1431</v>
      </c>
      <c r="C261" s="4">
        <v>1079</v>
      </c>
      <c r="D261" s="1">
        <v>24</v>
      </c>
      <c r="E261" s="6">
        <v>44816</v>
      </c>
      <c r="F261" s="6">
        <v>44816</v>
      </c>
      <c r="G261">
        <f t="shared" si="8"/>
        <v>0</v>
      </c>
      <c r="H261" s="1">
        <f t="shared" si="9"/>
        <v>0</v>
      </c>
      <c r="I261" s="24" t="s">
        <v>76</v>
      </c>
    </row>
    <row r="262" spans="1:9" x14ac:dyDescent="0.25">
      <c r="A262" s="6">
        <v>44823</v>
      </c>
      <c r="B262" s="4">
        <v>779</v>
      </c>
      <c r="C262" s="4">
        <v>1080</v>
      </c>
      <c r="D262" s="1">
        <v>390</v>
      </c>
      <c r="E262" s="6">
        <v>44834</v>
      </c>
      <c r="F262" s="6">
        <v>44832</v>
      </c>
      <c r="G262">
        <f t="shared" si="8"/>
        <v>-2</v>
      </c>
      <c r="H262" s="1">
        <f t="shared" si="9"/>
        <v>-780</v>
      </c>
      <c r="I262" s="29" t="s">
        <v>81</v>
      </c>
    </row>
    <row r="263" spans="1:9" x14ac:dyDescent="0.25">
      <c r="A263" s="6">
        <v>44823</v>
      </c>
      <c r="B263" s="4">
        <v>1603</v>
      </c>
      <c r="C263" s="4">
        <v>1081</v>
      </c>
      <c r="D263" s="1">
        <v>38.08</v>
      </c>
      <c r="E263" s="6">
        <v>44834</v>
      </c>
      <c r="F263" s="6">
        <v>44832</v>
      </c>
      <c r="G263">
        <f t="shared" si="8"/>
        <v>-2</v>
      </c>
      <c r="H263" s="1">
        <f t="shared" si="9"/>
        <v>-76.16</v>
      </c>
      <c r="I263" s="30" t="s">
        <v>82</v>
      </c>
    </row>
    <row r="264" spans="1:9" x14ac:dyDescent="0.25">
      <c r="A264" s="6">
        <v>44823</v>
      </c>
      <c r="B264" s="4">
        <v>1598</v>
      </c>
      <c r="C264" s="4">
        <v>1082</v>
      </c>
      <c r="D264" s="1">
        <v>72.099999999999994</v>
      </c>
      <c r="E264" s="6">
        <v>44834</v>
      </c>
      <c r="F264" s="6">
        <v>44832</v>
      </c>
      <c r="G264">
        <f t="shared" si="8"/>
        <v>-2</v>
      </c>
      <c r="H264" s="1">
        <f t="shared" si="9"/>
        <v>-144.19999999999999</v>
      </c>
      <c r="I264" s="30" t="s">
        <v>82</v>
      </c>
    </row>
    <row r="265" spans="1:9" x14ac:dyDescent="0.25">
      <c r="A265" s="6">
        <v>44823</v>
      </c>
      <c r="B265" s="4">
        <v>1712</v>
      </c>
      <c r="C265" s="4">
        <v>1083</v>
      </c>
      <c r="D265" s="1">
        <v>46.6</v>
      </c>
      <c r="E265" s="6">
        <v>44834</v>
      </c>
      <c r="F265" s="6">
        <v>44832</v>
      </c>
      <c r="G265">
        <f t="shared" si="8"/>
        <v>-2</v>
      </c>
      <c r="H265" s="1">
        <f t="shared" si="9"/>
        <v>-93.2</v>
      </c>
      <c r="I265" s="29" t="s">
        <v>81</v>
      </c>
    </row>
    <row r="266" spans="1:9" x14ac:dyDescent="0.25">
      <c r="A266" s="6">
        <v>44823</v>
      </c>
      <c r="B266" s="4">
        <v>1718</v>
      </c>
      <c r="C266" s="4">
        <v>1085</v>
      </c>
      <c r="D266" s="1">
        <v>35</v>
      </c>
      <c r="E266" s="6">
        <v>44834</v>
      </c>
      <c r="F266" s="6">
        <v>44832</v>
      </c>
      <c r="G266">
        <f t="shared" si="8"/>
        <v>-2</v>
      </c>
      <c r="H266" s="1">
        <f t="shared" si="9"/>
        <v>-70</v>
      </c>
      <c r="I266" s="29" t="s">
        <v>81</v>
      </c>
    </row>
    <row r="267" spans="1:9" x14ac:dyDescent="0.25">
      <c r="A267" s="6">
        <v>44823</v>
      </c>
      <c r="B267" s="4">
        <v>1718</v>
      </c>
      <c r="C267" s="4">
        <v>1086</v>
      </c>
      <c r="D267" s="1">
        <v>1217.0999999999999</v>
      </c>
      <c r="E267" s="6">
        <v>44834</v>
      </c>
      <c r="F267" s="6">
        <v>44832</v>
      </c>
      <c r="G267">
        <f t="shared" si="8"/>
        <v>-2</v>
      </c>
      <c r="H267" s="1">
        <f t="shared" si="9"/>
        <v>-2434.1999999999998</v>
      </c>
      <c r="I267" s="29" t="s">
        <v>81</v>
      </c>
    </row>
    <row r="268" spans="1:9" x14ac:dyDescent="0.25">
      <c r="A268" s="6">
        <v>44823</v>
      </c>
      <c r="B268" s="4">
        <v>1718</v>
      </c>
      <c r="C268" s="4">
        <v>1087</v>
      </c>
      <c r="D268" s="1">
        <v>192.3</v>
      </c>
      <c r="E268" s="6">
        <v>44834</v>
      </c>
      <c r="F268" s="6">
        <v>44832</v>
      </c>
      <c r="G268">
        <f t="shared" si="8"/>
        <v>-2</v>
      </c>
      <c r="H268" s="1">
        <f t="shared" si="9"/>
        <v>-384.6</v>
      </c>
      <c r="I268" s="29" t="s">
        <v>81</v>
      </c>
    </row>
    <row r="269" spans="1:9" x14ac:dyDescent="0.25">
      <c r="A269" s="6">
        <v>44823</v>
      </c>
      <c r="B269" s="4">
        <v>848</v>
      </c>
      <c r="C269" s="4">
        <v>1088</v>
      </c>
      <c r="D269" s="1">
        <v>7102.17</v>
      </c>
      <c r="E269" s="6">
        <v>44842</v>
      </c>
      <c r="F269" s="6">
        <v>44832</v>
      </c>
      <c r="G269">
        <f t="shared" si="8"/>
        <v>-10</v>
      </c>
      <c r="H269" s="1">
        <f t="shared" si="9"/>
        <v>-71021.7</v>
      </c>
      <c r="I269" s="29" t="s">
        <v>81</v>
      </c>
    </row>
    <row r="270" spans="1:9" x14ac:dyDescent="0.25">
      <c r="A270" s="6">
        <v>44823</v>
      </c>
      <c r="B270" s="4">
        <v>1917</v>
      </c>
      <c r="C270" s="4">
        <v>1089</v>
      </c>
      <c r="D270" s="1">
        <v>5258.5</v>
      </c>
      <c r="E270" s="6">
        <v>44840</v>
      </c>
      <c r="F270" s="6">
        <v>44845</v>
      </c>
      <c r="G270">
        <f t="shared" si="8"/>
        <v>5</v>
      </c>
      <c r="H270" s="1">
        <f t="shared" si="9"/>
        <v>26292.5</v>
      </c>
      <c r="I270" s="28" t="s">
        <v>80</v>
      </c>
    </row>
    <row r="271" spans="1:9" x14ac:dyDescent="0.25">
      <c r="A271" s="6">
        <v>44823</v>
      </c>
      <c r="B271" s="4">
        <v>1840</v>
      </c>
      <c r="C271" s="4">
        <v>1090</v>
      </c>
      <c r="D271" s="1">
        <v>33645.199999999997</v>
      </c>
      <c r="E271" s="6">
        <v>44834</v>
      </c>
      <c r="F271" s="6">
        <v>44833</v>
      </c>
      <c r="G271">
        <f t="shared" si="8"/>
        <v>-1</v>
      </c>
      <c r="H271" s="1">
        <f t="shared" si="9"/>
        <v>-33645.199999999997</v>
      </c>
      <c r="I271" s="28" t="s">
        <v>80</v>
      </c>
    </row>
    <row r="272" spans="1:9" x14ac:dyDescent="0.25">
      <c r="A272" s="6">
        <v>44823</v>
      </c>
      <c r="B272" s="4">
        <v>1840</v>
      </c>
      <c r="C272" s="4">
        <v>1091</v>
      </c>
      <c r="D272" s="1">
        <v>14884.74</v>
      </c>
      <c r="E272" s="6">
        <v>44834</v>
      </c>
      <c r="F272" s="6">
        <v>44833</v>
      </c>
      <c r="G272">
        <f t="shared" si="8"/>
        <v>-1</v>
      </c>
      <c r="H272" s="1">
        <f t="shared" si="9"/>
        <v>-14884.74</v>
      </c>
      <c r="I272" s="28" t="s">
        <v>80</v>
      </c>
    </row>
    <row r="273" spans="1:9" x14ac:dyDescent="0.25">
      <c r="A273" s="6">
        <v>44823</v>
      </c>
      <c r="B273" s="4">
        <v>1840</v>
      </c>
      <c r="C273" s="4">
        <v>1092</v>
      </c>
      <c r="D273" s="1">
        <v>116739.47</v>
      </c>
      <c r="E273" s="6">
        <v>44834</v>
      </c>
      <c r="F273" s="6">
        <v>44833</v>
      </c>
      <c r="G273">
        <f t="shared" si="8"/>
        <v>-1</v>
      </c>
      <c r="H273" s="1">
        <f t="shared" si="9"/>
        <v>-116739.47</v>
      </c>
      <c r="I273" s="28" t="s">
        <v>80</v>
      </c>
    </row>
    <row r="274" spans="1:9" x14ac:dyDescent="0.25">
      <c r="A274" s="6">
        <v>44823</v>
      </c>
      <c r="B274" s="4">
        <v>1788</v>
      </c>
      <c r="C274" s="4">
        <v>1093</v>
      </c>
      <c r="D274" s="1">
        <v>450</v>
      </c>
      <c r="E274" s="6">
        <v>44834</v>
      </c>
      <c r="F274" s="6">
        <v>44832</v>
      </c>
      <c r="G274">
        <f t="shared" si="8"/>
        <v>-2</v>
      </c>
      <c r="H274" s="1">
        <f t="shared" si="9"/>
        <v>-900</v>
      </c>
      <c r="I274" s="29" t="s">
        <v>81</v>
      </c>
    </row>
    <row r="275" spans="1:9" x14ac:dyDescent="0.25">
      <c r="A275" s="6">
        <v>44823</v>
      </c>
      <c r="B275" s="4">
        <v>1575</v>
      </c>
      <c r="C275" s="4">
        <v>1094</v>
      </c>
      <c r="D275" s="1">
        <v>12.06</v>
      </c>
      <c r="E275" s="6">
        <v>44832</v>
      </c>
      <c r="F275" s="6">
        <v>44832</v>
      </c>
      <c r="G275">
        <f t="shared" si="8"/>
        <v>0</v>
      </c>
      <c r="H275" s="1">
        <f t="shared" si="9"/>
        <v>0</v>
      </c>
      <c r="I275" s="28" t="s">
        <v>80</v>
      </c>
    </row>
    <row r="276" spans="1:9" x14ac:dyDescent="0.25">
      <c r="A276" s="6">
        <v>44823</v>
      </c>
      <c r="B276" s="4">
        <v>1575</v>
      </c>
      <c r="C276" s="4">
        <v>1095</v>
      </c>
      <c r="D276" s="1">
        <v>33.82</v>
      </c>
      <c r="E276" s="6">
        <v>44832</v>
      </c>
      <c r="F276" s="6">
        <v>44832</v>
      </c>
      <c r="G276">
        <f t="shared" si="8"/>
        <v>0</v>
      </c>
      <c r="H276" s="1">
        <f t="shared" si="9"/>
        <v>0</v>
      </c>
      <c r="I276" s="28" t="s">
        <v>80</v>
      </c>
    </row>
    <row r="277" spans="1:9" x14ac:dyDescent="0.25">
      <c r="A277" s="6">
        <v>44823</v>
      </c>
      <c r="B277" s="4">
        <v>91</v>
      </c>
      <c r="C277" s="4">
        <v>1096</v>
      </c>
      <c r="D277" s="1">
        <v>47.97</v>
      </c>
      <c r="E277" s="6">
        <v>44827</v>
      </c>
      <c r="F277" s="6">
        <v>44832</v>
      </c>
      <c r="G277">
        <f t="shared" si="8"/>
        <v>5</v>
      </c>
      <c r="H277" s="1">
        <f t="shared" si="9"/>
        <v>239.85</v>
      </c>
      <c r="I277" s="20" t="s">
        <v>74</v>
      </c>
    </row>
    <row r="278" spans="1:9" x14ac:dyDescent="0.25">
      <c r="A278" s="6">
        <v>44823</v>
      </c>
      <c r="B278" s="4">
        <v>91</v>
      </c>
      <c r="C278" s="4">
        <v>1097</v>
      </c>
      <c r="D278" s="1">
        <v>1093.01</v>
      </c>
      <c r="E278" s="6">
        <v>44830</v>
      </c>
      <c r="F278" s="6">
        <v>44832</v>
      </c>
      <c r="G278">
        <f t="shared" si="8"/>
        <v>2</v>
      </c>
      <c r="H278" s="1">
        <f t="shared" si="9"/>
        <v>2186.02</v>
      </c>
      <c r="I278" s="20" t="s">
        <v>74</v>
      </c>
    </row>
    <row r="279" spans="1:9" x14ac:dyDescent="0.25">
      <c r="A279" s="6">
        <v>44823</v>
      </c>
      <c r="B279" s="4">
        <v>91</v>
      </c>
      <c r="C279" s="4">
        <v>1098</v>
      </c>
      <c r="D279" s="1">
        <v>39.67</v>
      </c>
      <c r="E279" s="6">
        <v>44830</v>
      </c>
      <c r="F279" s="6">
        <v>44830</v>
      </c>
      <c r="G279">
        <f t="shared" si="8"/>
        <v>0</v>
      </c>
      <c r="H279" s="1">
        <f t="shared" si="9"/>
        <v>0</v>
      </c>
      <c r="I279" s="28" t="s">
        <v>80</v>
      </c>
    </row>
    <row r="280" spans="1:9" x14ac:dyDescent="0.25">
      <c r="A280" s="6">
        <v>44823</v>
      </c>
      <c r="B280" s="4">
        <v>91</v>
      </c>
      <c r="C280" s="4">
        <v>1099</v>
      </c>
      <c r="D280" s="1">
        <v>37.380000000000003</v>
      </c>
      <c r="E280" s="6">
        <v>44830</v>
      </c>
      <c r="F280" s="6">
        <v>44830</v>
      </c>
      <c r="G280">
        <f t="shared" si="8"/>
        <v>0</v>
      </c>
      <c r="H280" s="1">
        <f t="shared" si="9"/>
        <v>0</v>
      </c>
      <c r="I280" s="28" t="s">
        <v>80</v>
      </c>
    </row>
    <row r="281" spans="1:9" x14ac:dyDescent="0.25">
      <c r="A281" s="6">
        <v>44823</v>
      </c>
      <c r="B281" s="4">
        <v>1575</v>
      </c>
      <c r="C281" s="4">
        <v>1100</v>
      </c>
      <c r="D281" s="1">
        <v>13.99</v>
      </c>
      <c r="E281" s="6">
        <v>44832</v>
      </c>
      <c r="F281" s="6">
        <v>44832</v>
      </c>
      <c r="G281">
        <f t="shared" si="8"/>
        <v>0</v>
      </c>
      <c r="H281" s="1">
        <f t="shared" si="9"/>
        <v>0</v>
      </c>
      <c r="I281" s="28" t="s">
        <v>80</v>
      </c>
    </row>
    <row r="282" spans="1:9" x14ac:dyDescent="0.25">
      <c r="A282" s="6">
        <v>44824</v>
      </c>
      <c r="B282" s="4">
        <v>1575</v>
      </c>
      <c r="C282" s="4">
        <v>1101</v>
      </c>
      <c r="D282" s="1">
        <v>12.06</v>
      </c>
      <c r="E282" s="6">
        <v>44832</v>
      </c>
      <c r="F282" s="6">
        <v>44832</v>
      </c>
      <c r="G282">
        <f t="shared" si="8"/>
        <v>0</v>
      </c>
      <c r="H282" s="1">
        <f t="shared" si="9"/>
        <v>0</v>
      </c>
      <c r="I282" s="28" t="s">
        <v>80</v>
      </c>
    </row>
    <row r="283" spans="1:9" x14ac:dyDescent="0.25">
      <c r="A283" s="6">
        <v>44824</v>
      </c>
      <c r="B283" s="4">
        <v>1575</v>
      </c>
      <c r="C283" s="4">
        <v>1102</v>
      </c>
      <c r="D283" s="1">
        <v>11.94</v>
      </c>
      <c r="E283" s="6">
        <v>44832</v>
      </c>
      <c r="F283" s="6">
        <v>44832</v>
      </c>
      <c r="G283">
        <f t="shared" si="8"/>
        <v>0</v>
      </c>
      <c r="H283" s="1">
        <f t="shared" si="9"/>
        <v>0</v>
      </c>
      <c r="I283" s="28" t="s">
        <v>80</v>
      </c>
    </row>
    <row r="284" spans="1:9" x14ac:dyDescent="0.25">
      <c r="A284" s="6">
        <v>44824</v>
      </c>
      <c r="B284" s="4">
        <v>1575</v>
      </c>
      <c r="C284" s="4">
        <v>1103</v>
      </c>
      <c r="D284" s="1">
        <v>17.09</v>
      </c>
      <c r="E284" s="6">
        <v>44832</v>
      </c>
      <c r="F284" s="6">
        <v>44832</v>
      </c>
      <c r="G284">
        <f t="shared" si="8"/>
        <v>0</v>
      </c>
      <c r="H284" s="1">
        <f t="shared" si="9"/>
        <v>0</v>
      </c>
      <c r="I284" s="28" t="s">
        <v>80</v>
      </c>
    </row>
    <row r="285" spans="1:9" x14ac:dyDescent="0.25">
      <c r="A285" s="6">
        <v>44824</v>
      </c>
      <c r="B285" s="4">
        <v>1575</v>
      </c>
      <c r="C285" s="4">
        <v>1104</v>
      </c>
      <c r="D285" s="1">
        <v>21.14</v>
      </c>
      <c r="E285" s="6">
        <v>44832</v>
      </c>
      <c r="F285" s="6">
        <v>44832</v>
      </c>
      <c r="G285">
        <f t="shared" si="8"/>
        <v>0</v>
      </c>
      <c r="H285" s="1">
        <f t="shared" si="9"/>
        <v>0</v>
      </c>
      <c r="I285" s="28" t="s">
        <v>80</v>
      </c>
    </row>
    <row r="286" spans="1:9" x14ac:dyDescent="0.25">
      <c r="A286" s="6">
        <v>44824</v>
      </c>
      <c r="B286" s="4">
        <v>1575</v>
      </c>
      <c r="C286" s="4">
        <v>1105</v>
      </c>
      <c r="D286" s="1">
        <v>11.41</v>
      </c>
      <c r="E286" s="6">
        <v>44832</v>
      </c>
      <c r="F286" s="6">
        <v>44832</v>
      </c>
      <c r="G286">
        <f t="shared" si="8"/>
        <v>0</v>
      </c>
      <c r="H286" s="1">
        <f t="shared" si="9"/>
        <v>0</v>
      </c>
      <c r="I286" s="28" t="s">
        <v>80</v>
      </c>
    </row>
    <row r="287" spans="1:9" x14ac:dyDescent="0.25">
      <c r="A287" s="6">
        <v>44824</v>
      </c>
      <c r="B287" s="4">
        <v>1575</v>
      </c>
      <c r="C287" s="4">
        <v>1106</v>
      </c>
      <c r="D287" s="1">
        <v>15.26</v>
      </c>
      <c r="E287" s="6">
        <v>44832</v>
      </c>
      <c r="F287" s="6">
        <v>44832</v>
      </c>
      <c r="G287">
        <f t="shared" si="8"/>
        <v>0</v>
      </c>
      <c r="H287" s="1">
        <f t="shared" si="9"/>
        <v>0</v>
      </c>
      <c r="I287" s="28" t="s">
        <v>80</v>
      </c>
    </row>
    <row r="288" spans="1:9" x14ac:dyDescent="0.25">
      <c r="A288" s="6">
        <v>44824</v>
      </c>
      <c r="B288" s="4">
        <v>1575</v>
      </c>
      <c r="C288" s="4">
        <v>1107</v>
      </c>
      <c r="D288" s="1">
        <v>11.36</v>
      </c>
      <c r="E288" s="6">
        <v>44832</v>
      </c>
      <c r="F288" s="6">
        <v>44832</v>
      </c>
      <c r="G288">
        <f t="shared" si="8"/>
        <v>0</v>
      </c>
      <c r="H288" s="1">
        <f t="shared" si="9"/>
        <v>0</v>
      </c>
      <c r="I288" s="28" t="s">
        <v>80</v>
      </c>
    </row>
    <row r="289" spans="1:9" x14ac:dyDescent="0.25">
      <c r="A289" s="6">
        <v>44824</v>
      </c>
      <c r="B289" s="4">
        <v>1575</v>
      </c>
      <c r="C289" s="4">
        <v>1108</v>
      </c>
      <c r="D289" s="1">
        <v>18.399999999999999</v>
      </c>
      <c r="E289" s="6">
        <v>44832</v>
      </c>
      <c r="F289" s="6">
        <v>44832</v>
      </c>
      <c r="G289">
        <f t="shared" si="8"/>
        <v>0</v>
      </c>
      <c r="H289" s="1">
        <f t="shared" si="9"/>
        <v>0</v>
      </c>
      <c r="I289" s="28" t="s">
        <v>80</v>
      </c>
    </row>
    <row r="290" spans="1:9" x14ac:dyDescent="0.25">
      <c r="A290" s="6">
        <v>44824</v>
      </c>
      <c r="B290" s="4">
        <v>1967</v>
      </c>
      <c r="C290" s="4">
        <v>1109</v>
      </c>
      <c r="D290" s="1">
        <v>2636.91</v>
      </c>
      <c r="E290" s="6">
        <v>44846</v>
      </c>
      <c r="F290" s="6">
        <v>44848</v>
      </c>
      <c r="G290">
        <f t="shared" si="8"/>
        <v>2</v>
      </c>
      <c r="H290" s="1">
        <f t="shared" si="9"/>
        <v>5273.82</v>
      </c>
      <c r="I290" s="29" t="s">
        <v>81</v>
      </c>
    </row>
    <row r="291" spans="1:9" x14ac:dyDescent="0.25">
      <c r="A291" s="6">
        <v>44824</v>
      </c>
      <c r="B291" s="4">
        <v>281</v>
      </c>
      <c r="C291" s="4">
        <v>1110</v>
      </c>
      <c r="D291" s="1">
        <v>1885.47</v>
      </c>
      <c r="E291" s="6">
        <v>44846</v>
      </c>
      <c r="F291" s="6">
        <v>44848</v>
      </c>
      <c r="G291">
        <f t="shared" si="8"/>
        <v>2</v>
      </c>
      <c r="H291" s="1">
        <f t="shared" si="9"/>
        <v>3770.94</v>
      </c>
      <c r="I291" s="28" t="s">
        <v>80</v>
      </c>
    </row>
    <row r="292" spans="1:9" x14ac:dyDescent="0.25">
      <c r="A292" s="6">
        <v>44824</v>
      </c>
      <c r="B292" s="4">
        <v>477</v>
      </c>
      <c r="C292" s="4">
        <v>1111</v>
      </c>
      <c r="D292" s="1">
        <v>2681.95</v>
      </c>
      <c r="E292" s="6">
        <v>44834</v>
      </c>
      <c r="F292" s="6">
        <v>44832</v>
      </c>
      <c r="G292">
        <f t="shared" si="8"/>
        <v>-2</v>
      </c>
      <c r="H292" s="1">
        <f t="shared" si="9"/>
        <v>-5363.9</v>
      </c>
      <c r="I292" s="29" t="s">
        <v>81</v>
      </c>
    </row>
    <row r="293" spans="1:9" x14ac:dyDescent="0.25">
      <c r="A293" s="6">
        <v>44824</v>
      </c>
      <c r="B293" s="4">
        <v>91</v>
      </c>
      <c r="C293" s="4">
        <v>1112</v>
      </c>
      <c r="D293" s="1">
        <v>39.090000000000003</v>
      </c>
      <c r="E293" s="6">
        <v>44830</v>
      </c>
      <c r="F293" s="6">
        <v>44830</v>
      </c>
      <c r="G293">
        <f t="shared" si="8"/>
        <v>0</v>
      </c>
      <c r="H293" s="1">
        <f t="shared" si="9"/>
        <v>0</v>
      </c>
      <c r="I293" s="28" t="s">
        <v>80</v>
      </c>
    </row>
    <row r="294" spans="1:9" x14ac:dyDescent="0.25">
      <c r="A294" s="6">
        <v>44824</v>
      </c>
      <c r="B294" s="4">
        <v>91</v>
      </c>
      <c r="C294" s="4">
        <v>1113</v>
      </c>
      <c r="D294" s="1">
        <v>39.22</v>
      </c>
      <c r="E294" s="6">
        <v>44830</v>
      </c>
      <c r="F294" s="6">
        <v>44830</v>
      </c>
      <c r="G294">
        <f t="shared" si="8"/>
        <v>0</v>
      </c>
      <c r="H294" s="1">
        <f t="shared" si="9"/>
        <v>0</v>
      </c>
      <c r="I294" s="28" t="s">
        <v>80</v>
      </c>
    </row>
    <row r="295" spans="1:9" x14ac:dyDescent="0.25">
      <c r="A295" s="6">
        <v>44824</v>
      </c>
      <c r="B295" s="4">
        <v>91</v>
      </c>
      <c r="C295" s="4">
        <v>1114</v>
      </c>
      <c r="D295" s="1">
        <v>48.1</v>
      </c>
      <c r="E295" s="6">
        <v>44830</v>
      </c>
      <c r="F295" s="6">
        <v>44830</v>
      </c>
      <c r="G295">
        <f t="shared" si="8"/>
        <v>0</v>
      </c>
      <c r="H295" s="1">
        <f t="shared" si="9"/>
        <v>0</v>
      </c>
      <c r="I295" s="28" t="s">
        <v>80</v>
      </c>
    </row>
    <row r="296" spans="1:9" x14ac:dyDescent="0.25">
      <c r="A296" s="6">
        <v>44824</v>
      </c>
      <c r="B296" s="4">
        <v>91</v>
      </c>
      <c r="C296" s="4">
        <v>1115</v>
      </c>
      <c r="D296" s="1">
        <v>37.51</v>
      </c>
      <c r="E296" s="6">
        <v>44830</v>
      </c>
      <c r="F296" s="6">
        <v>44830</v>
      </c>
      <c r="G296">
        <f t="shared" si="8"/>
        <v>0</v>
      </c>
      <c r="H296" s="1">
        <f t="shared" si="9"/>
        <v>0</v>
      </c>
      <c r="I296" s="28" t="s">
        <v>80</v>
      </c>
    </row>
    <row r="297" spans="1:9" x14ac:dyDescent="0.25">
      <c r="A297" s="6">
        <v>44824</v>
      </c>
      <c r="B297" s="4">
        <v>91</v>
      </c>
      <c r="C297" s="4">
        <v>1116</v>
      </c>
      <c r="D297" s="1">
        <v>35.479999999999997</v>
      </c>
      <c r="E297" s="6">
        <v>44832</v>
      </c>
      <c r="F297" s="6">
        <v>44832</v>
      </c>
      <c r="G297">
        <f t="shared" si="8"/>
        <v>0</v>
      </c>
      <c r="H297" s="1">
        <f t="shared" si="9"/>
        <v>0</v>
      </c>
      <c r="I297" s="28" t="s">
        <v>80</v>
      </c>
    </row>
    <row r="298" spans="1:9" x14ac:dyDescent="0.25">
      <c r="A298" s="6">
        <v>44824</v>
      </c>
      <c r="B298" s="4">
        <v>70</v>
      </c>
      <c r="C298" s="4">
        <v>1117</v>
      </c>
      <c r="D298" s="1">
        <v>18120.310000000001</v>
      </c>
      <c r="E298" s="6">
        <v>44846</v>
      </c>
      <c r="F298" s="6">
        <v>44848</v>
      </c>
      <c r="G298">
        <f t="shared" si="8"/>
        <v>2</v>
      </c>
      <c r="H298" s="1">
        <f t="shared" si="9"/>
        <v>36240.620000000003</v>
      </c>
      <c r="I298" s="28" t="s">
        <v>80</v>
      </c>
    </row>
    <row r="299" spans="1:9" x14ac:dyDescent="0.25">
      <c r="A299" s="6">
        <v>44824</v>
      </c>
      <c r="B299" s="4">
        <v>323</v>
      </c>
      <c r="C299" s="4">
        <v>1118</v>
      </c>
      <c r="D299" s="1">
        <v>45.04</v>
      </c>
      <c r="E299" s="6">
        <v>44845</v>
      </c>
      <c r="F299" s="6">
        <v>44832</v>
      </c>
      <c r="G299">
        <f t="shared" si="8"/>
        <v>-13</v>
      </c>
      <c r="H299" s="1">
        <f t="shared" si="9"/>
        <v>-585.52</v>
      </c>
      <c r="I299" s="27" t="s">
        <v>79</v>
      </c>
    </row>
    <row r="300" spans="1:9" x14ac:dyDescent="0.25">
      <c r="A300" s="6">
        <v>44824</v>
      </c>
      <c r="B300" s="4">
        <v>323</v>
      </c>
      <c r="C300" s="4">
        <v>1119</v>
      </c>
      <c r="D300" s="1">
        <v>386.24</v>
      </c>
      <c r="E300" s="6">
        <v>44845</v>
      </c>
      <c r="F300" s="6">
        <v>44834</v>
      </c>
      <c r="G300">
        <f t="shared" si="8"/>
        <v>-11</v>
      </c>
      <c r="H300" s="1">
        <f t="shared" si="9"/>
        <v>-4248.6400000000003</v>
      </c>
      <c r="I300" s="27" t="s">
        <v>79</v>
      </c>
    </row>
    <row r="301" spans="1:9" x14ac:dyDescent="0.25">
      <c r="A301" s="6">
        <v>44824</v>
      </c>
      <c r="B301" s="4">
        <v>91</v>
      </c>
      <c r="C301" s="4">
        <v>1120</v>
      </c>
      <c r="D301" s="1">
        <v>82.3</v>
      </c>
      <c r="E301" s="6">
        <v>44831</v>
      </c>
      <c r="F301" s="6">
        <v>44831</v>
      </c>
      <c r="G301">
        <f t="shared" si="8"/>
        <v>0</v>
      </c>
      <c r="H301" s="1">
        <f t="shared" si="9"/>
        <v>0</v>
      </c>
      <c r="I301" s="28" t="s">
        <v>80</v>
      </c>
    </row>
    <row r="302" spans="1:9" x14ac:dyDescent="0.25">
      <c r="A302" s="6">
        <v>44824</v>
      </c>
      <c r="B302" s="4">
        <v>91</v>
      </c>
      <c r="C302" s="4">
        <v>1121</v>
      </c>
      <c r="D302" s="1">
        <v>45.09</v>
      </c>
      <c r="E302" s="6">
        <v>44831</v>
      </c>
      <c r="F302" s="6">
        <v>44831</v>
      </c>
      <c r="G302">
        <f t="shared" si="8"/>
        <v>0</v>
      </c>
      <c r="H302" s="1">
        <f t="shared" si="9"/>
        <v>0</v>
      </c>
      <c r="I302" s="28" t="s">
        <v>80</v>
      </c>
    </row>
    <row r="303" spans="1:9" x14ac:dyDescent="0.25">
      <c r="A303" s="6">
        <v>44824</v>
      </c>
      <c r="B303" s="4">
        <v>1436</v>
      </c>
      <c r="C303" s="4">
        <v>1122</v>
      </c>
      <c r="D303" s="1">
        <v>19.62</v>
      </c>
      <c r="E303" s="6">
        <v>44817</v>
      </c>
      <c r="F303" s="6">
        <v>44817</v>
      </c>
      <c r="G303">
        <f t="shared" si="8"/>
        <v>0</v>
      </c>
      <c r="H303" s="1">
        <f t="shared" si="9"/>
        <v>0</v>
      </c>
      <c r="I303" s="29" t="s">
        <v>81</v>
      </c>
    </row>
    <row r="304" spans="1:9" x14ac:dyDescent="0.25">
      <c r="A304" s="6">
        <v>44824</v>
      </c>
      <c r="B304" s="4">
        <v>227</v>
      </c>
      <c r="C304" s="4">
        <v>1123</v>
      </c>
      <c r="D304" s="1">
        <v>22.52</v>
      </c>
      <c r="E304" s="6">
        <v>44847</v>
      </c>
      <c r="F304" s="6">
        <v>44848</v>
      </c>
      <c r="G304">
        <f t="shared" si="8"/>
        <v>1</v>
      </c>
      <c r="H304" s="1">
        <f t="shared" si="9"/>
        <v>22.52</v>
      </c>
      <c r="I304" s="29" t="s">
        <v>81</v>
      </c>
    </row>
    <row r="305" spans="1:9" x14ac:dyDescent="0.25">
      <c r="A305" s="6">
        <v>44824</v>
      </c>
      <c r="B305" s="4">
        <v>1980</v>
      </c>
      <c r="C305" s="4">
        <v>1125</v>
      </c>
      <c r="D305" s="1">
        <v>336.67</v>
      </c>
      <c r="E305" s="6">
        <v>44848</v>
      </c>
      <c r="F305" s="6">
        <v>44832</v>
      </c>
      <c r="G305">
        <f t="shared" si="8"/>
        <v>-16</v>
      </c>
      <c r="H305" s="1">
        <f t="shared" si="9"/>
        <v>-5386.72</v>
      </c>
      <c r="I305" s="29" t="s">
        <v>81</v>
      </c>
    </row>
    <row r="306" spans="1:9" x14ac:dyDescent="0.25">
      <c r="A306" s="6">
        <v>44824</v>
      </c>
      <c r="B306" s="4">
        <v>91</v>
      </c>
      <c r="C306" s="4">
        <v>1126</v>
      </c>
      <c r="D306" s="1">
        <v>36.270000000000003</v>
      </c>
      <c r="E306" s="6">
        <v>44832</v>
      </c>
      <c r="F306" s="6">
        <v>44832</v>
      </c>
      <c r="G306">
        <f t="shared" si="8"/>
        <v>0</v>
      </c>
      <c r="H306" s="1">
        <f t="shared" si="9"/>
        <v>0</v>
      </c>
      <c r="I306" s="28" t="s">
        <v>80</v>
      </c>
    </row>
    <row r="307" spans="1:9" x14ac:dyDescent="0.25">
      <c r="A307" s="6">
        <v>44824</v>
      </c>
      <c r="B307" s="4">
        <v>91</v>
      </c>
      <c r="C307" s="4">
        <v>1127</v>
      </c>
      <c r="D307" s="1">
        <v>42.22</v>
      </c>
      <c r="E307" s="6">
        <v>44833</v>
      </c>
      <c r="F307" s="6">
        <v>44833</v>
      </c>
      <c r="G307">
        <f t="shared" si="8"/>
        <v>0</v>
      </c>
      <c r="H307" s="1">
        <f t="shared" si="9"/>
        <v>0</v>
      </c>
      <c r="I307" s="28" t="s">
        <v>80</v>
      </c>
    </row>
    <row r="308" spans="1:9" x14ac:dyDescent="0.25">
      <c r="A308" s="6">
        <v>44824</v>
      </c>
      <c r="B308" s="4">
        <v>1680</v>
      </c>
      <c r="C308" s="4">
        <v>1128</v>
      </c>
      <c r="D308" s="1">
        <v>174.95</v>
      </c>
      <c r="E308" s="6">
        <v>44849</v>
      </c>
      <c r="F308" s="6">
        <v>44848</v>
      </c>
      <c r="G308">
        <f t="shared" si="8"/>
        <v>-1</v>
      </c>
      <c r="H308" s="1">
        <f t="shared" si="9"/>
        <v>-174.95</v>
      </c>
      <c r="I308" s="24" t="s">
        <v>76</v>
      </c>
    </row>
    <row r="309" spans="1:9" x14ac:dyDescent="0.25">
      <c r="A309" s="6">
        <v>44824</v>
      </c>
      <c r="B309" s="4">
        <v>36</v>
      </c>
      <c r="C309" s="4">
        <v>1129</v>
      </c>
      <c r="D309" s="1">
        <v>18.39</v>
      </c>
      <c r="E309" s="6">
        <v>44837</v>
      </c>
      <c r="F309" s="6">
        <v>44837</v>
      </c>
      <c r="G309">
        <f t="shared" si="8"/>
        <v>0</v>
      </c>
      <c r="H309" s="1">
        <f t="shared" si="9"/>
        <v>0</v>
      </c>
      <c r="I309" s="28" t="s">
        <v>80</v>
      </c>
    </row>
    <row r="310" spans="1:9" x14ac:dyDescent="0.25">
      <c r="A310" s="6">
        <v>44824</v>
      </c>
      <c r="B310" s="4">
        <v>36</v>
      </c>
      <c r="C310" s="4">
        <v>1130</v>
      </c>
      <c r="D310" s="1">
        <v>81.89</v>
      </c>
      <c r="E310" s="6">
        <v>44837</v>
      </c>
      <c r="F310" s="6">
        <v>44837</v>
      </c>
      <c r="G310">
        <f t="shared" si="8"/>
        <v>0</v>
      </c>
      <c r="H310" s="1">
        <f t="shared" si="9"/>
        <v>0</v>
      </c>
      <c r="I310" s="28" t="s">
        <v>80</v>
      </c>
    </row>
    <row r="311" spans="1:9" x14ac:dyDescent="0.25">
      <c r="A311" s="6">
        <v>44824</v>
      </c>
      <c r="B311" s="4">
        <v>36</v>
      </c>
      <c r="C311" s="4">
        <v>1131</v>
      </c>
      <c r="D311" s="1">
        <v>21.14</v>
      </c>
      <c r="E311" s="6">
        <v>44837</v>
      </c>
      <c r="F311" s="6">
        <v>44837</v>
      </c>
      <c r="G311">
        <f t="shared" si="8"/>
        <v>0</v>
      </c>
      <c r="H311" s="1">
        <f t="shared" si="9"/>
        <v>0</v>
      </c>
      <c r="I311" s="28" t="s">
        <v>80</v>
      </c>
    </row>
    <row r="312" spans="1:9" x14ac:dyDescent="0.25">
      <c r="A312" s="6">
        <v>44824</v>
      </c>
      <c r="B312" s="4">
        <v>1465</v>
      </c>
      <c r="C312" s="4">
        <v>1133</v>
      </c>
      <c r="D312" s="1">
        <v>23.96</v>
      </c>
      <c r="E312" s="6">
        <v>44839</v>
      </c>
      <c r="F312" s="6">
        <v>44839</v>
      </c>
      <c r="G312">
        <f t="shared" si="8"/>
        <v>0</v>
      </c>
      <c r="H312" s="1">
        <f t="shared" si="9"/>
        <v>0</v>
      </c>
      <c r="I312" s="28" t="s">
        <v>80</v>
      </c>
    </row>
    <row r="313" spans="1:9" x14ac:dyDescent="0.25">
      <c r="A313" s="6">
        <v>44824</v>
      </c>
      <c r="B313" s="4">
        <v>1465</v>
      </c>
      <c r="C313" s="4">
        <v>1134</v>
      </c>
      <c r="D313" s="1">
        <v>21.43</v>
      </c>
      <c r="E313" s="6">
        <v>44839</v>
      </c>
      <c r="F313" s="6">
        <v>44839</v>
      </c>
      <c r="G313">
        <f t="shared" si="8"/>
        <v>0</v>
      </c>
      <c r="H313" s="1">
        <f t="shared" si="9"/>
        <v>0</v>
      </c>
      <c r="I313" s="28" t="s">
        <v>80</v>
      </c>
    </row>
    <row r="314" spans="1:9" x14ac:dyDescent="0.25">
      <c r="A314" s="6">
        <v>44824</v>
      </c>
      <c r="B314" s="4">
        <v>1465</v>
      </c>
      <c r="C314" s="4">
        <v>1135</v>
      </c>
      <c r="D314" s="1">
        <v>24.51</v>
      </c>
      <c r="E314" s="6">
        <v>44839</v>
      </c>
      <c r="F314" s="6">
        <v>44839</v>
      </c>
      <c r="G314">
        <f t="shared" si="8"/>
        <v>0</v>
      </c>
      <c r="H314" s="1">
        <f t="shared" si="9"/>
        <v>0</v>
      </c>
      <c r="I314" s="28" t="s">
        <v>80</v>
      </c>
    </row>
    <row r="315" spans="1:9" x14ac:dyDescent="0.25">
      <c r="A315" s="6">
        <v>44824</v>
      </c>
      <c r="B315" s="4">
        <v>1465</v>
      </c>
      <c r="C315" s="4">
        <v>1136</v>
      </c>
      <c r="D315" s="1">
        <v>24.59</v>
      </c>
      <c r="E315" s="6">
        <v>44839</v>
      </c>
      <c r="F315" s="6">
        <v>44839</v>
      </c>
      <c r="G315">
        <f t="shared" si="8"/>
        <v>0</v>
      </c>
      <c r="H315" s="1">
        <f t="shared" si="9"/>
        <v>0</v>
      </c>
      <c r="I315" s="28" t="s">
        <v>80</v>
      </c>
    </row>
    <row r="316" spans="1:9" x14ac:dyDescent="0.25">
      <c r="A316" s="6">
        <v>44825</v>
      </c>
      <c r="B316" s="4">
        <v>1679</v>
      </c>
      <c r="C316" s="4">
        <v>1139</v>
      </c>
      <c r="D316" s="1">
        <v>75</v>
      </c>
      <c r="E316" s="6">
        <v>44824</v>
      </c>
      <c r="F316" s="6">
        <v>44824</v>
      </c>
      <c r="G316">
        <f t="shared" si="8"/>
        <v>0</v>
      </c>
      <c r="H316" s="1">
        <f t="shared" si="9"/>
        <v>0</v>
      </c>
      <c r="I316" s="29" t="s">
        <v>81</v>
      </c>
    </row>
    <row r="317" spans="1:9" x14ac:dyDescent="0.25">
      <c r="A317" s="6">
        <v>44832</v>
      </c>
      <c r="B317" s="4">
        <v>1413</v>
      </c>
      <c r="C317" s="4">
        <v>1146</v>
      </c>
      <c r="D317" s="1">
        <v>210.71</v>
      </c>
      <c r="E317" s="6">
        <v>44850</v>
      </c>
      <c r="F317" s="6">
        <v>44848</v>
      </c>
      <c r="G317">
        <f t="shared" si="8"/>
        <v>-2</v>
      </c>
      <c r="H317" s="1">
        <f t="shared" si="9"/>
        <v>-421.42</v>
      </c>
      <c r="I317" s="30" t="s">
        <v>82</v>
      </c>
    </row>
    <row r="318" spans="1:9" x14ac:dyDescent="0.25">
      <c r="A318" s="6">
        <v>44832</v>
      </c>
      <c r="B318" s="4">
        <v>1413</v>
      </c>
      <c r="C318" s="4">
        <v>1147</v>
      </c>
      <c r="D318" s="1">
        <v>193.21</v>
      </c>
      <c r="E318" s="6">
        <v>44850</v>
      </c>
      <c r="F318" s="6">
        <v>44848</v>
      </c>
      <c r="G318">
        <f t="shared" si="8"/>
        <v>-2</v>
      </c>
      <c r="H318" s="1">
        <f t="shared" si="9"/>
        <v>-386.42</v>
      </c>
      <c r="I318" s="30" t="s">
        <v>82</v>
      </c>
    </row>
    <row r="319" spans="1:9" x14ac:dyDescent="0.25">
      <c r="A319" s="6">
        <v>44832</v>
      </c>
      <c r="B319" s="4">
        <v>1845</v>
      </c>
      <c r="C319" s="4">
        <v>1148</v>
      </c>
      <c r="D319" s="1">
        <v>28.22</v>
      </c>
      <c r="E319" s="6">
        <v>44834</v>
      </c>
      <c r="F319" s="6">
        <v>44834</v>
      </c>
      <c r="G319">
        <f t="shared" si="8"/>
        <v>0</v>
      </c>
      <c r="H319" s="1">
        <f t="shared" si="9"/>
        <v>0</v>
      </c>
      <c r="I319" s="28" t="s">
        <v>80</v>
      </c>
    </row>
    <row r="320" spans="1:9" x14ac:dyDescent="0.25">
      <c r="A320" s="6">
        <v>44832</v>
      </c>
      <c r="B320" s="4">
        <v>36</v>
      </c>
      <c r="C320" s="4">
        <v>1149</v>
      </c>
      <c r="D320" s="1">
        <v>44.29</v>
      </c>
      <c r="E320" s="6">
        <v>44845</v>
      </c>
      <c r="F320" s="6">
        <v>44848</v>
      </c>
      <c r="G320">
        <f t="shared" si="8"/>
        <v>3</v>
      </c>
      <c r="H320" s="1">
        <f t="shared" si="9"/>
        <v>132.87</v>
      </c>
      <c r="I320" s="20" t="s">
        <v>74</v>
      </c>
    </row>
    <row r="321" spans="1:9" x14ac:dyDescent="0.25">
      <c r="A321" s="6">
        <v>44832</v>
      </c>
      <c r="B321" s="4">
        <v>1413</v>
      </c>
      <c r="C321" s="4">
        <v>1150</v>
      </c>
      <c r="D321" s="1">
        <v>193.21</v>
      </c>
      <c r="E321" s="6">
        <v>44850</v>
      </c>
      <c r="F321" s="6">
        <v>44848</v>
      </c>
      <c r="G321">
        <f t="shared" si="8"/>
        <v>-2</v>
      </c>
      <c r="H321" s="1">
        <f t="shared" si="9"/>
        <v>-386.42</v>
      </c>
      <c r="I321" s="30" t="s">
        <v>82</v>
      </c>
    </row>
    <row r="322" spans="1:9" x14ac:dyDescent="0.25">
      <c r="A322" s="6">
        <v>44832</v>
      </c>
      <c r="B322" s="4">
        <v>36</v>
      </c>
      <c r="C322" s="4">
        <v>1151</v>
      </c>
      <c r="D322" s="1">
        <v>15.18</v>
      </c>
      <c r="E322" s="6">
        <v>44838</v>
      </c>
      <c r="F322" s="6">
        <v>44848</v>
      </c>
      <c r="G322">
        <f t="shared" si="8"/>
        <v>10</v>
      </c>
      <c r="H322" s="1">
        <f t="shared" si="9"/>
        <v>151.80000000000001</v>
      </c>
      <c r="I322" s="20" t="s">
        <v>74</v>
      </c>
    </row>
    <row r="323" spans="1:9" x14ac:dyDescent="0.25">
      <c r="A323" s="6">
        <v>44832</v>
      </c>
      <c r="B323" s="4">
        <v>1413</v>
      </c>
      <c r="C323" s="4">
        <v>1153</v>
      </c>
      <c r="D323" s="1">
        <v>202.05</v>
      </c>
      <c r="E323" s="6">
        <v>44850</v>
      </c>
      <c r="F323" s="6">
        <v>44848</v>
      </c>
      <c r="G323">
        <f t="shared" ref="G323:G333" si="10">F323-E323</f>
        <v>-2</v>
      </c>
      <c r="H323" s="1">
        <f t="shared" ref="H323:H333" si="11">G323*D323</f>
        <v>-404.1</v>
      </c>
      <c r="I323" s="30" t="s">
        <v>82</v>
      </c>
    </row>
    <row r="324" spans="1:9" x14ac:dyDescent="0.25">
      <c r="A324" s="6">
        <v>44832</v>
      </c>
      <c r="B324" s="4">
        <v>1440</v>
      </c>
      <c r="C324" s="4">
        <v>1154</v>
      </c>
      <c r="D324" s="1">
        <v>160</v>
      </c>
      <c r="E324" s="6">
        <v>44857</v>
      </c>
      <c r="F324" s="6">
        <v>44832</v>
      </c>
      <c r="G324">
        <f t="shared" si="10"/>
        <v>-25</v>
      </c>
      <c r="H324" s="1">
        <f t="shared" si="11"/>
        <v>-4000</v>
      </c>
      <c r="I324" s="30" t="s">
        <v>82</v>
      </c>
    </row>
    <row r="325" spans="1:9" x14ac:dyDescent="0.25">
      <c r="A325" s="6">
        <v>44832</v>
      </c>
      <c r="B325" s="4">
        <v>36</v>
      </c>
      <c r="C325" s="4">
        <v>1155</v>
      </c>
      <c r="D325" s="1">
        <v>1.28</v>
      </c>
      <c r="E325" s="6">
        <v>44847</v>
      </c>
      <c r="F325" s="6">
        <v>44847</v>
      </c>
      <c r="G325">
        <f t="shared" si="10"/>
        <v>0</v>
      </c>
      <c r="H325" s="1">
        <f t="shared" si="11"/>
        <v>0</v>
      </c>
      <c r="I325" s="28" t="s">
        <v>80</v>
      </c>
    </row>
    <row r="326" spans="1:9" x14ac:dyDescent="0.25">
      <c r="A326" s="6">
        <v>44832</v>
      </c>
      <c r="B326" s="4">
        <v>36</v>
      </c>
      <c r="C326" s="4">
        <v>1156</v>
      </c>
      <c r="D326" s="1">
        <v>129.07</v>
      </c>
      <c r="E326" s="6">
        <v>44847</v>
      </c>
      <c r="F326" s="6">
        <v>44847</v>
      </c>
      <c r="G326">
        <f t="shared" si="10"/>
        <v>0</v>
      </c>
      <c r="H326" s="1">
        <f t="shared" si="11"/>
        <v>0</v>
      </c>
      <c r="I326" s="28" t="s">
        <v>80</v>
      </c>
    </row>
    <row r="327" spans="1:9" x14ac:dyDescent="0.25">
      <c r="A327" s="6">
        <v>44832</v>
      </c>
      <c r="B327" s="4">
        <v>1660</v>
      </c>
      <c r="C327" s="4">
        <v>1157</v>
      </c>
      <c r="D327" s="1">
        <v>57.99</v>
      </c>
      <c r="E327" s="6">
        <v>44840</v>
      </c>
      <c r="F327" s="6">
        <v>44840</v>
      </c>
      <c r="G327">
        <f t="shared" si="10"/>
        <v>0</v>
      </c>
      <c r="H327" s="1">
        <f t="shared" si="11"/>
        <v>0</v>
      </c>
      <c r="I327" s="28" t="s">
        <v>80</v>
      </c>
    </row>
    <row r="328" spans="1:9" x14ac:dyDescent="0.25">
      <c r="A328" s="6">
        <v>44832</v>
      </c>
      <c r="B328" s="4">
        <v>264</v>
      </c>
      <c r="C328" s="4">
        <v>1158</v>
      </c>
      <c r="D328" s="1">
        <v>7319</v>
      </c>
      <c r="E328" s="6">
        <v>44849</v>
      </c>
      <c r="F328" s="6">
        <v>44848</v>
      </c>
      <c r="G328">
        <f t="shared" si="10"/>
        <v>-1</v>
      </c>
      <c r="H328" s="1">
        <f t="shared" si="11"/>
        <v>-7319</v>
      </c>
      <c r="I328" s="28" t="s">
        <v>80</v>
      </c>
    </row>
    <row r="329" spans="1:9" x14ac:dyDescent="0.25">
      <c r="A329" s="6">
        <v>44834</v>
      </c>
      <c r="B329" s="4">
        <v>592</v>
      </c>
      <c r="C329" s="4">
        <v>1168</v>
      </c>
      <c r="D329" s="1">
        <v>250</v>
      </c>
      <c r="E329" s="6">
        <v>44832</v>
      </c>
      <c r="F329" s="6">
        <v>44832</v>
      </c>
      <c r="G329">
        <f t="shared" si="10"/>
        <v>0</v>
      </c>
      <c r="H329" s="1">
        <f t="shared" si="11"/>
        <v>0</v>
      </c>
      <c r="I329" s="29" t="s">
        <v>81</v>
      </c>
    </row>
    <row r="330" spans="1:9" x14ac:dyDescent="0.25">
      <c r="A330" s="6">
        <v>44834</v>
      </c>
      <c r="B330" s="4">
        <v>91</v>
      </c>
      <c r="C330" s="4">
        <v>1172</v>
      </c>
      <c r="D330" s="1">
        <v>65.510000000000005</v>
      </c>
      <c r="E330" s="6">
        <v>44830</v>
      </c>
      <c r="F330" s="6">
        <v>44830</v>
      </c>
      <c r="G330">
        <f t="shared" si="10"/>
        <v>0</v>
      </c>
      <c r="H330" s="1">
        <f t="shared" si="11"/>
        <v>0</v>
      </c>
      <c r="I330" s="28" t="s">
        <v>80</v>
      </c>
    </row>
    <row r="331" spans="1:9" x14ac:dyDescent="0.25">
      <c r="A331" s="6">
        <v>44834</v>
      </c>
      <c r="B331" s="4">
        <v>1719</v>
      </c>
      <c r="C331" s="4">
        <v>1173</v>
      </c>
      <c r="D331" s="1">
        <v>58.11</v>
      </c>
      <c r="E331" s="6">
        <v>44859</v>
      </c>
      <c r="F331" s="6">
        <v>44859</v>
      </c>
      <c r="G331">
        <f t="shared" si="10"/>
        <v>0</v>
      </c>
      <c r="H331" s="1">
        <f t="shared" si="11"/>
        <v>0</v>
      </c>
      <c r="I331" s="28" t="s">
        <v>80</v>
      </c>
    </row>
    <row r="332" spans="1:9" x14ac:dyDescent="0.25">
      <c r="A332" s="6">
        <v>44834</v>
      </c>
      <c r="B332" s="4">
        <v>346</v>
      </c>
      <c r="C332" s="4">
        <v>1174</v>
      </c>
      <c r="D332" s="1">
        <v>22.21</v>
      </c>
      <c r="E332" s="6">
        <v>44834</v>
      </c>
      <c r="F332" s="6">
        <v>44834</v>
      </c>
      <c r="G332">
        <f t="shared" si="10"/>
        <v>0</v>
      </c>
      <c r="H332" s="1">
        <f t="shared" si="11"/>
        <v>0</v>
      </c>
      <c r="I332" s="30" t="s">
        <v>82</v>
      </c>
    </row>
    <row r="333" spans="1:9" x14ac:dyDescent="0.25">
      <c r="A333" s="6">
        <v>44834</v>
      </c>
      <c r="B333" s="4">
        <v>186</v>
      </c>
      <c r="C333" s="4">
        <v>1179</v>
      </c>
      <c r="D333" s="1">
        <v>208</v>
      </c>
      <c r="E333" s="6">
        <v>44833</v>
      </c>
      <c r="F333" s="6">
        <v>44833</v>
      </c>
      <c r="G333">
        <f t="shared" si="10"/>
        <v>0</v>
      </c>
      <c r="H333" s="1">
        <f t="shared" si="11"/>
        <v>0</v>
      </c>
      <c r="I333" s="22" t="s">
        <v>75</v>
      </c>
    </row>
    <row r="334" spans="1:9" x14ac:dyDescent="0.25">
      <c r="D334" s="8">
        <f>SUM(D2:D333)</f>
        <v>688083.46999999986</v>
      </c>
      <c r="E334" s="4"/>
      <c r="F334" s="4"/>
      <c r="G334" s="9">
        <f>SUM(G2:G333)</f>
        <v>-486</v>
      </c>
      <c r="H334" s="8">
        <f>SUM(H2:H333)</f>
        <v>-4148208.9400000023</v>
      </c>
    </row>
    <row r="335" spans="1:9" x14ac:dyDescent="0.25">
      <c r="D335" s="1"/>
      <c r="E335" s="4"/>
      <c r="F335" s="4"/>
      <c r="H335" s="1"/>
    </row>
    <row r="336" spans="1:9" x14ac:dyDescent="0.25">
      <c r="D336" s="10">
        <f>H334</f>
        <v>-4148208.9400000023</v>
      </c>
      <c r="E336" s="11">
        <f>D336/D337</f>
        <v>-6.0286420483259144</v>
      </c>
      <c r="F336" s="4"/>
      <c r="H336" s="1"/>
    </row>
    <row r="337" spans="4:8" x14ac:dyDescent="0.25">
      <c r="D337" s="1">
        <f>D334</f>
        <v>688083.46999999986</v>
      </c>
      <c r="E337" s="4"/>
      <c r="F337" s="4"/>
      <c r="H337" s="1"/>
    </row>
    <row r="338" spans="4:8" x14ac:dyDescent="0.25">
      <c r="D338" s="1"/>
      <c r="E338" s="4"/>
      <c r="F338" s="4"/>
      <c r="H338" s="1"/>
    </row>
    <row r="339" spans="4:8" x14ac:dyDescent="0.25">
      <c r="D339" s="1"/>
      <c r="E339" s="4"/>
      <c r="F339" s="4"/>
    </row>
    <row r="340" spans="4:8" x14ac:dyDescent="0.25">
      <c r="D340" s="1"/>
      <c r="E340" s="4"/>
      <c r="F340" s="4"/>
    </row>
    <row r="341" spans="4:8" x14ac:dyDescent="0.25">
      <c r="D341" s="1"/>
      <c r="E341" s="4"/>
      <c r="F341" s="4"/>
    </row>
    <row r="342" spans="4:8" x14ac:dyDescent="0.25">
      <c r="D342" s="1"/>
      <c r="E342" s="4"/>
      <c r="F342" s="4"/>
    </row>
    <row r="343" spans="4:8" x14ac:dyDescent="0.25">
      <c r="D343" s="1"/>
      <c r="E343" s="4"/>
      <c r="F343" s="4"/>
    </row>
    <row r="344" spans="4:8" x14ac:dyDescent="0.25">
      <c r="D344" s="1"/>
      <c r="E344" s="4"/>
      <c r="F344" s="4"/>
    </row>
    <row r="345" spans="4:8" x14ac:dyDescent="0.25">
      <c r="D345" s="1"/>
      <c r="E345" s="4"/>
      <c r="F345" s="4"/>
    </row>
    <row r="346" spans="4:8" x14ac:dyDescent="0.25">
      <c r="D346" s="1"/>
      <c r="E346" s="4"/>
      <c r="F346" s="4"/>
    </row>
    <row r="347" spans="4:8" x14ac:dyDescent="0.25">
      <c r="D347" s="1"/>
      <c r="E347" s="4"/>
      <c r="F347" s="4"/>
    </row>
    <row r="348" spans="4:8" x14ac:dyDescent="0.25">
      <c r="D348" s="1"/>
      <c r="E348" s="4"/>
      <c r="F348" s="4"/>
    </row>
    <row r="349" spans="4:8" x14ac:dyDescent="0.25">
      <c r="D349" s="1"/>
      <c r="E349" s="4"/>
      <c r="F349" s="4"/>
    </row>
    <row r="350" spans="4:8" x14ac:dyDescent="0.25">
      <c r="D350" s="1"/>
      <c r="E350" s="4"/>
      <c r="F350" s="4"/>
    </row>
    <row r="351" spans="4:8" x14ac:dyDescent="0.25">
      <c r="D351" s="1"/>
      <c r="E351" s="4"/>
      <c r="F351" s="4"/>
    </row>
    <row r="352" spans="4:8" x14ac:dyDescent="0.25">
      <c r="D352" s="1"/>
      <c r="E352" s="4"/>
      <c r="F352" s="4"/>
    </row>
    <row r="353" spans="4:6" x14ac:dyDescent="0.25">
      <c r="D353" s="1"/>
      <c r="E353" s="4"/>
      <c r="F353" s="4"/>
    </row>
    <row r="354" spans="4:6" x14ac:dyDescent="0.25">
      <c r="D354" s="1"/>
      <c r="E354" s="4"/>
      <c r="F354" s="4"/>
    </row>
    <row r="355" spans="4:6" x14ac:dyDescent="0.25">
      <c r="D355" s="1"/>
      <c r="E355" s="4"/>
      <c r="F355" s="4"/>
    </row>
    <row r="356" spans="4:6" x14ac:dyDescent="0.25">
      <c r="D356" s="1"/>
      <c r="E356" s="4"/>
      <c r="F356" s="4"/>
    </row>
    <row r="357" spans="4:6" x14ac:dyDescent="0.25">
      <c r="D357" s="1"/>
      <c r="E357" s="4"/>
      <c r="F357" s="4"/>
    </row>
    <row r="358" spans="4:6" x14ac:dyDescent="0.25">
      <c r="D358" s="1"/>
      <c r="E358" s="4"/>
      <c r="F358" s="4"/>
    </row>
    <row r="359" spans="4:6" x14ac:dyDescent="0.25">
      <c r="D359" s="1"/>
      <c r="E359" s="4"/>
      <c r="F359" s="4"/>
    </row>
    <row r="360" spans="4:6" x14ac:dyDescent="0.25">
      <c r="D360" s="1"/>
      <c r="E360" s="4"/>
      <c r="F360" s="4"/>
    </row>
    <row r="361" spans="4:6" x14ac:dyDescent="0.25">
      <c r="D361" s="1"/>
      <c r="E361" s="4"/>
      <c r="F361" s="4"/>
    </row>
    <row r="362" spans="4:6" x14ac:dyDescent="0.25">
      <c r="D362" s="1"/>
      <c r="E362" s="4"/>
      <c r="F362" s="4"/>
    </row>
    <row r="363" spans="4:6" x14ac:dyDescent="0.25">
      <c r="D363" s="1"/>
      <c r="E363" s="4"/>
      <c r="F363" s="4"/>
    </row>
    <row r="364" spans="4:6" x14ac:dyDescent="0.25">
      <c r="D364" s="1"/>
      <c r="E364" s="4"/>
      <c r="F364" s="4"/>
    </row>
    <row r="365" spans="4:6" x14ac:dyDescent="0.25">
      <c r="D365" s="1"/>
      <c r="E365" s="4"/>
      <c r="F365" s="4"/>
    </row>
    <row r="366" spans="4:6" x14ac:dyDescent="0.25">
      <c r="D366" s="1"/>
      <c r="E366" s="4"/>
      <c r="F366" s="4"/>
    </row>
    <row r="367" spans="4:6" x14ac:dyDescent="0.25">
      <c r="D367" s="1"/>
      <c r="E367" s="4"/>
      <c r="F367" s="4"/>
    </row>
    <row r="368" spans="4:6" x14ac:dyDescent="0.25">
      <c r="D368" s="1"/>
      <c r="E368" s="4"/>
      <c r="F368" s="4"/>
    </row>
    <row r="369" spans="4:6" x14ac:dyDescent="0.25">
      <c r="D369" s="1"/>
      <c r="E369" s="4"/>
      <c r="F369" s="4"/>
    </row>
    <row r="370" spans="4:6" x14ac:dyDescent="0.25">
      <c r="D370" s="1"/>
      <c r="E370" s="4"/>
      <c r="F370" s="4"/>
    </row>
    <row r="371" spans="4:6" x14ac:dyDescent="0.25">
      <c r="D371" s="1"/>
      <c r="E371" s="4"/>
      <c r="F371" s="4"/>
    </row>
    <row r="372" spans="4:6" x14ac:dyDescent="0.25">
      <c r="D372" s="1"/>
      <c r="E372" s="4"/>
      <c r="F372" s="4"/>
    </row>
    <row r="373" spans="4:6" x14ac:dyDescent="0.25">
      <c r="D373" s="1"/>
      <c r="E373" s="4"/>
      <c r="F373" s="4"/>
    </row>
    <row r="374" spans="4:6" x14ac:dyDescent="0.25">
      <c r="D374" s="1"/>
      <c r="E374" s="4"/>
      <c r="F374" s="4"/>
    </row>
    <row r="375" spans="4:6" x14ac:dyDescent="0.25">
      <c r="D375" s="1"/>
      <c r="E375" s="4"/>
      <c r="F375" s="4"/>
    </row>
    <row r="376" spans="4:6" x14ac:dyDescent="0.25">
      <c r="D376" s="1"/>
      <c r="E376" s="4"/>
      <c r="F376" s="4"/>
    </row>
    <row r="377" spans="4:6" x14ac:dyDescent="0.25">
      <c r="D377" s="1"/>
      <c r="E377" s="4"/>
      <c r="F377" s="4"/>
    </row>
    <row r="378" spans="4:6" x14ac:dyDescent="0.25">
      <c r="D378" s="1"/>
      <c r="E378" s="4"/>
      <c r="F378" s="4"/>
    </row>
    <row r="379" spans="4:6" x14ac:dyDescent="0.25">
      <c r="D379" s="1"/>
      <c r="E379" s="4"/>
      <c r="F379" s="4"/>
    </row>
    <row r="380" spans="4:6" x14ac:dyDescent="0.25">
      <c r="D380" s="1"/>
      <c r="E380" s="4"/>
      <c r="F380" s="4"/>
    </row>
    <row r="381" spans="4:6" x14ac:dyDescent="0.25">
      <c r="D381" s="1"/>
      <c r="E381" s="4"/>
      <c r="F381" s="4"/>
    </row>
    <row r="382" spans="4:6" x14ac:dyDescent="0.25">
      <c r="D382" s="1"/>
      <c r="E382" s="4"/>
      <c r="F382" s="4"/>
    </row>
    <row r="383" spans="4:6" x14ac:dyDescent="0.25">
      <c r="D383" s="1"/>
      <c r="E383" s="4"/>
      <c r="F383" s="4"/>
    </row>
    <row r="384" spans="4:6" x14ac:dyDescent="0.25">
      <c r="D384" s="1"/>
      <c r="E384" s="4"/>
      <c r="F384" s="4"/>
    </row>
    <row r="385" spans="4:6" x14ac:dyDescent="0.25">
      <c r="D385" s="1"/>
      <c r="E385" s="4"/>
      <c r="F385" s="4"/>
    </row>
    <row r="386" spans="4:6" x14ac:dyDescent="0.25">
      <c r="D386" s="1"/>
      <c r="E386" s="4"/>
      <c r="F386" s="4"/>
    </row>
    <row r="387" spans="4:6" x14ac:dyDescent="0.25">
      <c r="D387" s="1"/>
      <c r="E387" s="4"/>
      <c r="F387" s="4"/>
    </row>
    <row r="388" spans="4:6" x14ac:dyDescent="0.25">
      <c r="D388" s="1"/>
      <c r="E388" s="4"/>
      <c r="F388" s="4"/>
    </row>
    <row r="389" spans="4:6" x14ac:dyDescent="0.25">
      <c r="D389" s="1"/>
      <c r="E389" s="4"/>
      <c r="F389" s="4"/>
    </row>
    <row r="390" spans="4:6" x14ac:dyDescent="0.25">
      <c r="D390" s="1"/>
      <c r="E390" s="4"/>
      <c r="F390" s="4"/>
    </row>
    <row r="391" spans="4:6" x14ac:dyDescent="0.25">
      <c r="D391" s="1"/>
      <c r="E391" s="4"/>
      <c r="F391" s="4"/>
    </row>
    <row r="392" spans="4:6" x14ac:dyDescent="0.25">
      <c r="D392" s="1"/>
      <c r="E392" s="4"/>
      <c r="F392" s="4"/>
    </row>
    <row r="393" spans="4:6" x14ac:dyDescent="0.25">
      <c r="D393" s="1"/>
      <c r="E393" s="4"/>
      <c r="F393" s="4"/>
    </row>
    <row r="394" spans="4:6" x14ac:dyDescent="0.25">
      <c r="D394" s="1"/>
      <c r="E394" s="4"/>
      <c r="F394" s="4"/>
    </row>
    <row r="395" spans="4:6" x14ac:dyDescent="0.25">
      <c r="D395" s="1"/>
      <c r="E395" s="4"/>
      <c r="F395" s="4"/>
    </row>
    <row r="396" spans="4:6" x14ac:dyDescent="0.25">
      <c r="D396" s="1"/>
      <c r="E396" s="4"/>
      <c r="F396" s="4"/>
    </row>
    <row r="397" spans="4:6" x14ac:dyDescent="0.25">
      <c r="D397" s="1"/>
      <c r="E397" s="4"/>
      <c r="F397" s="4"/>
    </row>
    <row r="398" spans="4:6" x14ac:dyDescent="0.25">
      <c r="D398" s="1"/>
      <c r="E398" s="4"/>
      <c r="F398" s="4"/>
    </row>
    <row r="399" spans="4:6" x14ac:dyDescent="0.25">
      <c r="D399" s="1"/>
      <c r="E399" s="4"/>
      <c r="F399" s="4"/>
    </row>
    <row r="400" spans="4:6" x14ac:dyDescent="0.25">
      <c r="D400" s="1"/>
      <c r="E400" s="4"/>
      <c r="F400" s="4"/>
    </row>
    <row r="401" spans="4:6" x14ac:dyDescent="0.25">
      <c r="D401" s="1"/>
      <c r="E401" s="4"/>
      <c r="F401" s="4"/>
    </row>
    <row r="402" spans="4:6" x14ac:dyDescent="0.25">
      <c r="D402" s="1"/>
      <c r="E402" s="4"/>
      <c r="F402" s="4"/>
    </row>
    <row r="403" spans="4:6" x14ac:dyDescent="0.25">
      <c r="D403" s="1"/>
      <c r="E403" s="4"/>
      <c r="F403" s="4"/>
    </row>
    <row r="404" spans="4:6" x14ac:dyDescent="0.25">
      <c r="D404" s="1"/>
      <c r="E404" s="4"/>
      <c r="F404" s="4"/>
    </row>
    <row r="405" spans="4:6" x14ac:dyDescent="0.25">
      <c r="D405" s="1"/>
      <c r="E405" s="4"/>
      <c r="F405" s="4"/>
    </row>
    <row r="406" spans="4:6" x14ac:dyDescent="0.25">
      <c r="D406" s="1"/>
      <c r="E406" s="4"/>
      <c r="F406" s="4"/>
    </row>
    <row r="407" spans="4:6" x14ac:dyDescent="0.25">
      <c r="D407" s="1"/>
      <c r="E407" s="4"/>
      <c r="F407" s="4"/>
    </row>
    <row r="408" spans="4:6" x14ac:dyDescent="0.25">
      <c r="D408" s="1"/>
      <c r="E408" s="4"/>
      <c r="F408" s="4"/>
    </row>
    <row r="409" spans="4:6" x14ac:dyDescent="0.25">
      <c r="D409" s="1"/>
      <c r="E409" s="4"/>
      <c r="F409" s="4"/>
    </row>
    <row r="410" spans="4:6" x14ac:dyDescent="0.25">
      <c r="D410" s="1"/>
      <c r="E410" s="4"/>
      <c r="F410" s="4"/>
    </row>
    <row r="411" spans="4:6" x14ac:dyDescent="0.25">
      <c r="D411" s="1"/>
      <c r="E411" s="4"/>
      <c r="F411" s="4"/>
    </row>
    <row r="412" spans="4:6" x14ac:dyDescent="0.25">
      <c r="D412" s="1"/>
      <c r="E412" s="4"/>
      <c r="F412" s="4"/>
    </row>
    <row r="413" spans="4:6" x14ac:dyDescent="0.25">
      <c r="D413" s="1"/>
      <c r="E413" s="4"/>
      <c r="F413" s="4"/>
    </row>
    <row r="414" spans="4:6" x14ac:dyDescent="0.25">
      <c r="D414" s="1"/>
      <c r="E414" s="4"/>
      <c r="F414" s="4"/>
    </row>
    <row r="415" spans="4:6" x14ac:dyDescent="0.25">
      <c r="D415" s="1"/>
      <c r="E415" s="4"/>
      <c r="F415" s="4"/>
    </row>
    <row r="416" spans="4:6" x14ac:dyDescent="0.25">
      <c r="D416" s="1"/>
      <c r="E416" s="4"/>
      <c r="F416" s="4"/>
    </row>
    <row r="417" spans="4:6" x14ac:dyDescent="0.25">
      <c r="D417" s="1"/>
      <c r="E417" s="4"/>
      <c r="F417" s="4"/>
    </row>
    <row r="418" spans="4:6" x14ac:dyDescent="0.25">
      <c r="D418" s="1"/>
      <c r="E418" s="4"/>
      <c r="F418" s="4"/>
    </row>
    <row r="419" spans="4:6" x14ac:dyDescent="0.25">
      <c r="D419" s="1"/>
      <c r="E419" s="4"/>
      <c r="F419" s="4"/>
    </row>
    <row r="420" spans="4:6" x14ac:dyDescent="0.25">
      <c r="D420" s="1"/>
      <c r="E420" s="4"/>
      <c r="F420" s="4"/>
    </row>
    <row r="421" spans="4:6" x14ac:dyDescent="0.25">
      <c r="D421" s="1"/>
      <c r="E421" s="4"/>
      <c r="F421" s="4"/>
    </row>
    <row r="422" spans="4:6" x14ac:dyDescent="0.25">
      <c r="D422" s="1"/>
      <c r="E422" s="4"/>
      <c r="F422" s="4"/>
    </row>
    <row r="423" spans="4:6" x14ac:dyDescent="0.25">
      <c r="D423" s="1"/>
      <c r="E423" s="4"/>
      <c r="F423" s="4"/>
    </row>
    <row r="424" spans="4:6" x14ac:dyDescent="0.25">
      <c r="D424" s="1"/>
      <c r="E424" s="4"/>
      <c r="F424" s="4"/>
    </row>
    <row r="425" spans="4:6" x14ac:dyDescent="0.25">
      <c r="D425" s="1"/>
      <c r="E425" s="4"/>
      <c r="F425" s="4"/>
    </row>
    <row r="426" spans="4:6" x14ac:dyDescent="0.25">
      <c r="D426" s="1"/>
      <c r="E426" s="4"/>
      <c r="F426" s="4"/>
    </row>
    <row r="427" spans="4:6" x14ac:dyDescent="0.25">
      <c r="D427" s="1"/>
      <c r="E427" s="4"/>
      <c r="F427" s="4"/>
    </row>
    <row r="428" spans="4:6" x14ac:dyDescent="0.25">
      <c r="D428" s="1"/>
      <c r="E428" s="4"/>
      <c r="F428" s="4"/>
    </row>
    <row r="429" spans="4:6" x14ac:dyDescent="0.25">
      <c r="D429" s="1"/>
      <c r="E429" s="4"/>
      <c r="F429" s="4"/>
    </row>
    <row r="430" spans="4:6" x14ac:dyDescent="0.25">
      <c r="D430" s="1"/>
      <c r="E430" s="4"/>
      <c r="F430" s="4"/>
    </row>
    <row r="431" spans="4:6" x14ac:dyDescent="0.25">
      <c r="D431" s="1"/>
      <c r="E431" s="4"/>
      <c r="F431" s="4"/>
    </row>
    <row r="432" spans="4:6" x14ac:dyDescent="0.25">
      <c r="D432" s="1"/>
      <c r="E432" s="4"/>
      <c r="F432" s="4"/>
    </row>
    <row r="433" spans="4:6" x14ac:dyDescent="0.25">
      <c r="D433" s="1"/>
      <c r="E433" s="4"/>
      <c r="F433" s="4"/>
    </row>
    <row r="434" spans="4:6" x14ac:dyDescent="0.25">
      <c r="D434" s="1"/>
      <c r="E434" s="4"/>
      <c r="F434" s="4"/>
    </row>
    <row r="435" spans="4:6" x14ac:dyDescent="0.25">
      <c r="D435" s="1"/>
      <c r="E435" s="4"/>
      <c r="F435" s="4"/>
    </row>
    <row r="436" spans="4:6" x14ac:dyDescent="0.25">
      <c r="D436" s="1"/>
      <c r="E436" s="4"/>
      <c r="F436" s="4"/>
    </row>
    <row r="437" spans="4:6" x14ac:dyDescent="0.25">
      <c r="D437" s="1"/>
      <c r="E437" s="4"/>
      <c r="F437" s="4"/>
    </row>
    <row r="438" spans="4:6" x14ac:dyDescent="0.25">
      <c r="D438" s="1"/>
      <c r="E438" s="4"/>
      <c r="F438" s="4"/>
    </row>
    <row r="439" spans="4:6" x14ac:dyDescent="0.25">
      <c r="D439" s="1"/>
      <c r="E439" s="4"/>
      <c r="F439" s="4"/>
    </row>
    <row r="440" spans="4:6" x14ac:dyDescent="0.25">
      <c r="D440" s="1"/>
      <c r="E440" s="4"/>
      <c r="F440" s="4"/>
    </row>
    <row r="441" spans="4:6" x14ac:dyDescent="0.25">
      <c r="D441" s="1"/>
      <c r="E441" s="4"/>
      <c r="F441" s="4"/>
    </row>
    <row r="442" spans="4:6" x14ac:dyDescent="0.25">
      <c r="D442" s="1"/>
      <c r="E442" s="4"/>
      <c r="F442" s="4"/>
    </row>
    <row r="443" spans="4:6" x14ac:dyDescent="0.25">
      <c r="D443" s="1"/>
      <c r="E443" s="4"/>
      <c r="F443" s="4"/>
    </row>
    <row r="444" spans="4:6" x14ac:dyDescent="0.25">
      <c r="D444" s="1"/>
      <c r="E444" s="4"/>
      <c r="F444" s="4"/>
    </row>
    <row r="445" spans="4:6" x14ac:dyDescent="0.25">
      <c r="D445" s="1"/>
      <c r="E445" s="4"/>
      <c r="F445" s="4"/>
    </row>
    <row r="446" spans="4:6" x14ac:dyDescent="0.25">
      <c r="D446" s="1"/>
      <c r="E446" s="4"/>
      <c r="F446" s="4"/>
    </row>
    <row r="447" spans="4:6" x14ac:dyDescent="0.25">
      <c r="D447" s="1"/>
      <c r="E447" s="4"/>
      <c r="F447" s="4"/>
    </row>
    <row r="448" spans="4:6" x14ac:dyDescent="0.25">
      <c r="D448" s="1"/>
      <c r="E448" s="4"/>
      <c r="F448" s="4"/>
    </row>
    <row r="449" spans="4:6" x14ac:dyDescent="0.25">
      <c r="D449" s="1"/>
      <c r="E449" s="4"/>
      <c r="F449" s="4"/>
    </row>
    <row r="450" spans="4:6" x14ac:dyDescent="0.25">
      <c r="D450" s="1"/>
      <c r="E450" s="4"/>
      <c r="F450" s="4"/>
    </row>
    <row r="451" spans="4:6" x14ac:dyDescent="0.25">
      <c r="D451" s="1"/>
      <c r="E451" s="4"/>
      <c r="F451" s="4"/>
    </row>
    <row r="452" spans="4:6" x14ac:dyDescent="0.25">
      <c r="D452" s="1"/>
      <c r="E452" s="4"/>
      <c r="F452" s="4"/>
    </row>
    <row r="453" spans="4:6" x14ac:dyDescent="0.25">
      <c r="D453" s="1"/>
      <c r="E453" s="4"/>
      <c r="F453" s="4"/>
    </row>
    <row r="454" spans="4:6" x14ac:dyDescent="0.25">
      <c r="D454" s="1"/>
      <c r="E454" s="4"/>
      <c r="F454" s="4"/>
    </row>
    <row r="455" spans="4:6" x14ac:dyDescent="0.25">
      <c r="D455" s="1"/>
      <c r="E455" s="4"/>
      <c r="F455" s="4"/>
    </row>
    <row r="456" spans="4:6" x14ac:dyDescent="0.25">
      <c r="D456" s="1"/>
      <c r="E456" s="4"/>
      <c r="F456" s="4"/>
    </row>
    <row r="457" spans="4:6" x14ac:dyDescent="0.25">
      <c r="D457" s="1"/>
      <c r="E457" s="4"/>
      <c r="F457" s="4"/>
    </row>
    <row r="458" spans="4:6" x14ac:dyDescent="0.25">
      <c r="D458" s="1"/>
      <c r="E458" s="4"/>
      <c r="F458" s="4"/>
    </row>
    <row r="459" spans="4:6" x14ac:dyDescent="0.25">
      <c r="D459" s="1"/>
      <c r="E459" s="4"/>
      <c r="F459" s="4"/>
    </row>
    <row r="460" spans="4:6" x14ac:dyDescent="0.25">
      <c r="D460" s="1"/>
      <c r="E460" s="4"/>
      <c r="F460" s="4"/>
    </row>
    <row r="461" spans="4:6" x14ac:dyDescent="0.25">
      <c r="D461" s="1"/>
      <c r="E461" s="4"/>
      <c r="F461" s="4"/>
    </row>
    <row r="462" spans="4:6" x14ac:dyDescent="0.25">
      <c r="D462" s="1"/>
      <c r="E462" s="4"/>
      <c r="F462" s="4"/>
    </row>
    <row r="463" spans="4:6" x14ac:dyDescent="0.25">
      <c r="D463" s="1"/>
      <c r="E463" s="4"/>
      <c r="F463" s="4"/>
    </row>
    <row r="464" spans="4:6" x14ac:dyDescent="0.25">
      <c r="D464" s="1"/>
      <c r="E464" s="4"/>
      <c r="F464" s="4"/>
    </row>
    <row r="465" spans="4:6" x14ac:dyDescent="0.25">
      <c r="D465" s="1"/>
      <c r="E465" s="4"/>
      <c r="F465" s="4"/>
    </row>
    <row r="466" spans="4:6" x14ac:dyDescent="0.25">
      <c r="D466" s="1"/>
      <c r="E466" s="4"/>
      <c r="F466" s="4"/>
    </row>
    <row r="467" spans="4:6" x14ac:dyDescent="0.25">
      <c r="D467" s="1"/>
      <c r="E467" s="4"/>
      <c r="F467" s="4"/>
    </row>
    <row r="468" spans="4:6" x14ac:dyDescent="0.25">
      <c r="D468" s="1"/>
      <c r="E468" s="4"/>
      <c r="F468" s="4"/>
    </row>
    <row r="469" spans="4:6" x14ac:dyDescent="0.25">
      <c r="D469" s="1"/>
      <c r="E469" s="4"/>
      <c r="F469" s="4"/>
    </row>
    <row r="470" spans="4:6" x14ac:dyDescent="0.25">
      <c r="D470" s="1"/>
      <c r="E470" s="4"/>
      <c r="F470" s="4"/>
    </row>
    <row r="471" spans="4:6" x14ac:dyDescent="0.25">
      <c r="D471" s="1"/>
      <c r="E471" s="4"/>
      <c r="F471" s="4"/>
    </row>
    <row r="472" spans="4:6" x14ac:dyDescent="0.25">
      <c r="D472" s="1"/>
      <c r="E472" s="4"/>
      <c r="F472" s="4"/>
    </row>
    <row r="473" spans="4:6" x14ac:dyDescent="0.25">
      <c r="D473" s="1"/>
      <c r="E473" s="4"/>
      <c r="F473" s="4"/>
    </row>
    <row r="474" spans="4:6" x14ac:dyDescent="0.25">
      <c r="D474" s="1"/>
      <c r="E474" s="4"/>
      <c r="F474" s="4"/>
    </row>
    <row r="475" spans="4:6" x14ac:dyDescent="0.25">
      <c r="D475" s="1"/>
      <c r="E475" s="4"/>
      <c r="F475" s="4"/>
    </row>
    <row r="476" spans="4:6" x14ac:dyDescent="0.25">
      <c r="D476" s="1"/>
      <c r="E476" s="4"/>
      <c r="F476" s="4"/>
    </row>
    <row r="477" spans="4:6" x14ac:dyDescent="0.25">
      <c r="D477" s="1"/>
      <c r="E477" s="4"/>
      <c r="F477" s="4"/>
    </row>
    <row r="478" spans="4:6" x14ac:dyDescent="0.25">
      <c r="D478" s="1"/>
      <c r="E478" s="4"/>
      <c r="F478" s="4"/>
    </row>
    <row r="479" spans="4:6" x14ac:dyDescent="0.25">
      <c r="D479" s="1"/>
      <c r="E479" s="4"/>
      <c r="F479" s="4"/>
    </row>
    <row r="480" spans="4:6" x14ac:dyDescent="0.25">
      <c r="D480" s="1"/>
      <c r="E480" s="4"/>
      <c r="F480" s="4"/>
    </row>
    <row r="481" spans="4:6" x14ac:dyDescent="0.25">
      <c r="D481" s="1"/>
      <c r="E481" s="4"/>
      <c r="F481" s="4"/>
    </row>
    <row r="482" spans="4:6" x14ac:dyDescent="0.25">
      <c r="D482" s="1"/>
      <c r="E482" s="4"/>
      <c r="F482" s="4"/>
    </row>
    <row r="483" spans="4:6" x14ac:dyDescent="0.25">
      <c r="D483" s="1"/>
      <c r="E483" s="4"/>
      <c r="F483" s="4"/>
    </row>
    <row r="484" spans="4:6" x14ac:dyDescent="0.25">
      <c r="D484" s="1"/>
      <c r="E484" s="4"/>
      <c r="F484" s="4"/>
    </row>
    <row r="485" spans="4:6" x14ac:dyDescent="0.25">
      <c r="D485" s="1"/>
      <c r="E485" s="4"/>
      <c r="F485" s="4"/>
    </row>
    <row r="486" spans="4:6" x14ac:dyDescent="0.25">
      <c r="D486" s="1"/>
      <c r="E486" s="4"/>
      <c r="F486" s="4"/>
    </row>
    <row r="487" spans="4:6" x14ac:dyDescent="0.25">
      <c r="D487" s="1"/>
      <c r="E487" s="4"/>
      <c r="F487" s="4"/>
    </row>
    <row r="488" spans="4:6" x14ac:dyDescent="0.25">
      <c r="D488" s="1"/>
      <c r="E488" s="4"/>
      <c r="F488" s="4"/>
    </row>
    <row r="489" spans="4:6" x14ac:dyDescent="0.25">
      <c r="D489" s="1"/>
      <c r="E489" s="4"/>
      <c r="F489" s="4"/>
    </row>
    <row r="490" spans="4:6" x14ac:dyDescent="0.25">
      <c r="D490" s="1"/>
      <c r="E490" s="4"/>
      <c r="F490" s="4"/>
    </row>
    <row r="491" spans="4:6" x14ac:dyDescent="0.25">
      <c r="D491" s="1"/>
      <c r="E491" s="4"/>
      <c r="F491" s="4"/>
    </row>
    <row r="492" spans="4:6" x14ac:dyDescent="0.25">
      <c r="D492" s="1"/>
      <c r="E492" s="4"/>
      <c r="F492" s="4"/>
    </row>
    <row r="493" spans="4:6" x14ac:dyDescent="0.25">
      <c r="D493" s="1"/>
      <c r="E493" s="4"/>
      <c r="F493" s="4"/>
    </row>
    <row r="494" spans="4:6" x14ac:dyDescent="0.25">
      <c r="D494" s="1"/>
      <c r="E494" s="4"/>
      <c r="F494" s="4"/>
    </row>
    <row r="495" spans="4:6" x14ac:dyDescent="0.25">
      <c r="D495" s="1"/>
      <c r="E495" s="4"/>
      <c r="F495" s="4"/>
    </row>
    <row r="496" spans="4:6" x14ac:dyDescent="0.25">
      <c r="D496" s="1"/>
      <c r="E496" s="4"/>
      <c r="F496" s="4"/>
    </row>
    <row r="497" spans="4:6" x14ac:dyDescent="0.25">
      <c r="D497" s="1"/>
      <c r="E497" s="4"/>
      <c r="F497" s="4"/>
    </row>
    <row r="498" spans="4:6" x14ac:dyDescent="0.25">
      <c r="D498" s="1"/>
      <c r="E498" s="4"/>
      <c r="F498" s="4"/>
    </row>
    <row r="499" spans="4:6" x14ac:dyDescent="0.25">
      <c r="D499" s="1"/>
      <c r="E499" s="4"/>
      <c r="F499" s="4"/>
    </row>
    <row r="500" spans="4:6" x14ac:dyDescent="0.25">
      <c r="D500" s="1"/>
      <c r="E500" s="4"/>
      <c r="F500" s="4"/>
    </row>
    <row r="501" spans="4:6" x14ac:dyDescent="0.25">
      <c r="D501" s="1"/>
      <c r="E501" s="4"/>
      <c r="F501" s="4"/>
    </row>
    <row r="502" spans="4:6" x14ac:dyDescent="0.25">
      <c r="D502" s="1"/>
      <c r="E502" s="4"/>
      <c r="F502" s="4"/>
    </row>
    <row r="503" spans="4:6" x14ac:dyDescent="0.25">
      <c r="D503" s="1"/>
      <c r="E503" s="4"/>
      <c r="F503" s="4"/>
    </row>
    <row r="504" spans="4:6" x14ac:dyDescent="0.25">
      <c r="D504" s="1"/>
      <c r="E504" s="4"/>
      <c r="F504" s="4"/>
    </row>
    <row r="505" spans="4:6" x14ac:dyDescent="0.25">
      <c r="D505" s="1"/>
      <c r="E505" s="4"/>
      <c r="F505" s="4"/>
    </row>
    <row r="506" spans="4:6" x14ac:dyDescent="0.25">
      <c r="D506" s="1"/>
      <c r="E506" s="4"/>
      <c r="F506" s="4"/>
    </row>
    <row r="507" spans="4:6" x14ac:dyDescent="0.25">
      <c r="D507" s="1"/>
      <c r="E507" s="4"/>
      <c r="F507" s="4"/>
    </row>
    <row r="508" spans="4:6" x14ac:dyDescent="0.25">
      <c r="D508" s="1"/>
      <c r="E508" s="4"/>
      <c r="F508" s="4"/>
    </row>
    <row r="509" spans="4:6" x14ac:dyDescent="0.25">
      <c r="D509" s="1"/>
      <c r="E509" s="4"/>
      <c r="F509" s="4"/>
    </row>
    <row r="510" spans="4:6" x14ac:dyDescent="0.25">
      <c r="D510" s="1"/>
      <c r="E510" s="4"/>
      <c r="F510" s="4"/>
    </row>
    <row r="511" spans="4:6" x14ac:dyDescent="0.25">
      <c r="D511" s="1"/>
      <c r="E511" s="4"/>
      <c r="F511" s="4"/>
    </row>
    <row r="512" spans="4:6" x14ac:dyDescent="0.25">
      <c r="D512" s="1"/>
      <c r="E512" s="4"/>
      <c r="F512" s="4"/>
    </row>
    <row r="513" spans="4:6" x14ac:dyDescent="0.25">
      <c r="D513" s="1"/>
      <c r="E513" s="4"/>
      <c r="F513" s="4"/>
    </row>
    <row r="514" spans="4:6" x14ac:dyDescent="0.25">
      <c r="D514" s="1"/>
      <c r="E514" s="4"/>
      <c r="F514" s="4"/>
    </row>
    <row r="515" spans="4:6" x14ac:dyDescent="0.25">
      <c r="D515" s="1"/>
      <c r="E515" s="4"/>
      <c r="F515" s="4"/>
    </row>
    <row r="516" spans="4:6" x14ac:dyDescent="0.25">
      <c r="D516" s="1"/>
      <c r="E516" s="4"/>
      <c r="F516" s="4"/>
    </row>
    <row r="517" spans="4:6" x14ac:dyDescent="0.25">
      <c r="D517" s="1"/>
      <c r="E517" s="4"/>
      <c r="F517" s="4"/>
    </row>
    <row r="518" spans="4:6" x14ac:dyDescent="0.25">
      <c r="D518" s="1"/>
      <c r="E518" s="4"/>
      <c r="F518" s="4"/>
    </row>
    <row r="519" spans="4:6" x14ac:dyDescent="0.25">
      <c r="D519" s="1"/>
      <c r="E519" s="4"/>
      <c r="F519" s="4"/>
    </row>
    <row r="520" spans="4:6" x14ac:dyDescent="0.25">
      <c r="D520" s="1"/>
      <c r="E520" s="4"/>
      <c r="F520" s="4"/>
    </row>
    <row r="521" spans="4:6" x14ac:dyDescent="0.25">
      <c r="D521" s="1"/>
      <c r="E521" s="4"/>
      <c r="F521" s="4"/>
    </row>
    <row r="522" spans="4:6" x14ac:dyDescent="0.25">
      <c r="D522" s="1"/>
      <c r="E522" s="4"/>
      <c r="F522" s="4"/>
    </row>
    <row r="523" spans="4:6" x14ac:dyDescent="0.25">
      <c r="D523" s="1"/>
      <c r="E523" s="4"/>
      <c r="F523" s="4"/>
    </row>
    <row r="524" spans="4:6" x14ac:dyDescent="0.25">
      <c r="D524" s="1"/>
      <c r="E524" s="4"/>
      <c r="F524" s="4"/>
    </row>
    <row r="525" spans="4:6" x14ac:dyDescent="0.25">
      <c r="D525" s="1"/>
      <c r="E525" s="4"/>
      <c r="F525" s="4"/>
    </row>
    <row r="526" spans="4:6" x14ac:dyDescent="0.25">
      <c r="D526" s="1"/>
      <c r="E526" s="4"/>
      <c r="F526" s="4"/>
    </row>
    <row r="527" spans="4:6" x14ac:dyDescent="0.25">
      <c r="D527" s="1"/>
      <c r="E527" s="4"/>
      <c r="F527" s="4"/>
    </row>
    <row r="528" spans="4:6" x14ac:dyDescent="0.25">
      <c r="D528" s="1"/>
      <c r="E528" s="4"/>
      <c r="F528" s="4"/>
    </row>
    <row r="529" spans="4:6" x14ac:dyDescent="0.25">
      <c r="D529" s="1"/>
      <c r="E529" s="4"/>
      <c r="F529" s="4"/>
    </row>
    <row r="530" spans="4:6" x14ac:dyDescent="0.25">
      <c r="D530" s="1"/>
      <c r="E530" s="4"/>
      <c r="F530" s="4"/>
    </row>
    <row r="531" spans="4:6" x14ac:dyDescent="0.25">
      <c r="D531" s="1"/>
      <c r="E531" s="4"/>
      <c r="F531" s="4"/>
    </row>
    <row r="532" spans="4:6" x14ac:dyDescent="0.25">
      <c r="D532" s="1"/>
      <c r="E532" s="4"/>
      <c r="F532" s="4"/>
    </row>
    <row r="533" spans="4:6" x14ac:dyDescent="0.25">
      <c r="D533" s="1"/>
      <c r="E533" s="4"/>
      <c r="F533" s="4"/>
    </row>
    <row r="534" spans="4:6" x14ac:dyDescent="0.25">
      <c r="D534" s="1"/>
      <c r="E534" s="4"/>
      <c r="F534" s="4"/>
    </row>
    <row r="535" spans="4:6" x14ac:dyDescent="0.25">
      <c r="D535" s="1"/>
      <c r="E535" s="4"/>
      <c r="F535" s="4"/>
    </row>
    <row r="536" spans="4:6" x14ac:dyDescent="0.25">
      <c r="D536" s="1"/>
      <c r="E536" s="4"/>
      <c r="F536" s="4"/>
    </row>
    <row r="537" spans="4:6" x14ac:dyDescent="0.25">
      <c r="D537" s="1"/>
      <c r="E537" s="4"/>
      <c r="F537" s="4"/>
    </row>
    <row r="538" spans="4:6" x14ac:dyDescent="0.25">
      <c r="D538" s="1"/>
      <c r="E538" s="4"/>
      <c r="F538" s="4"/>
    </row>
    <row r="539" spans="4:6" x14ac:dyDescent="0.25">
      <c r="D539" s="1"/>
      <c r="E539" s="4"/>
      <c r="F539" s="4"/>
    </row>
    <row r="540" spans="4:6" x14ac:dyDescent="0.25">
      <c r="D540" s="1"/>
      <c r="E540" s="4"/>
      <c r="F540" s="4"/>
    </row>
    <row r="541" spans="4:6" x14ac:dyDescent="0.25">
      <c r="D541" s="1"/>
      <c r="E541" s="4"/>
      <c r="F541" s="4"/>
    </row>
    <row r="542" spans="4:6" x14ac:dyDescent="0.25">
      <c r="D542" s="1"/>
      <c r="E542" s="4"/>
      <c r="F542" s="4"/>
    </row>
    <row r="543" spans="4:6" x14ac:dyDescent="0.25">
      <c r="D543" s="1"/>
      <c r="E543" s="4"/>
      <c r="F543" s="4"/>
    </row>
    <row r="544" spans="4:6" x14ac:dyDescent="0.25">
      <c r="D544" s="1"/>
      <c r="E544" s="4"/>
      <c r="F544" s="4"/>
    </row>
    <row r="545" spans="4:6" x14ac:dyDescent="0.25">
      <c r="D545" s="1"/>
      <c r="E545" s="4"/>
      <c r="F545" s="4"/>
    </row>
    <row r="546" spans="4:6" x14ac:dyDescent="0.25">
      <c r="D546" s="1"/>
      <c r="E546" s="4"/>
      <c r="F546" s="4"/>
    </row>
    <row r="547" spans="4:6" x14ac:dyDescent="0.25">
      <c r="D547" s="1"/>
      <c r="E547" s="4"/>
      <c r="F547" s="4"/>
    </row>
    <row r="548" spans="4:6" x14ac:dyDescent="0.25">
      <c r="D548" s="1"/>
      <c r="E548" s="4"/>
      <c r="F548" s="4"/>
    </row>
    <row r="549" spans="4:6" x14ac:dyDescent="0.25">
      <c r="D549" s="1"/>
      <c r="E549" s="4"/>
      <c r="F549" s="4"/>
    </row>
    <row r="550" spans="4:6" x14ac:dyDescent="0.25">
      <c r="D550" s="1"/>
      <c r="E550" s="4"/>
      <c r="F550" s="4"/>
    </row>
    <row r="551" spans="4:6" x14ac:dyDescent="0.25">
      <c r="D551" s="1"/>
      <c r="E551" s="4"/>
      <c r="F551" s="4"/>
    </row>
    <row r="552" spans="4:6" x14ac:dyDescent="0.25">
      <c r="D552" s="1"/>
      <c r="E552" s="4"/>
      <c r="F552" s="4"/>
    </row>
    <row r="553" spans="4:6" x14ac:dyDescent="0.25">
      <c r="D553" s="1"/>
      <c r="E553" s="4"/>
      <c r="F553" s="4"/>
    </row>
    <row r="554" spans="4:6" x14ac:dyDescent="0.25">
      <c r="D554" s="1"/>
      <c r="E554" s="4"/>
      <c r="F554" s="4"/>
    </row>
    <row r="555" spans="4:6" x14ac:dyDescent="0.25">
      <c r="D555" s="1"/>
      <c r="E555" s="4"/>
      <c r="F555" s="4"/>
    </row>
    <row r="556" spans="4:6" x14ac:dyDescent="0.25">
      <c r="D556" s="1"/>
      <c r="E556" s="4"/>
      <c r="F556" s="4"/>
    </row>
    <row r="557" spans="4:6" x14ac:dyDescent="0.25">
      <c r="D557" s="1"/>
      <c r="E557" s="4"/>
      <c r="F557" s="4"/>
    </row>
    <row r="558" spans="4:6" x14ac:dyDescent="0.25">
      <c r="D558" s="1"/>
      <c r="E558" s="4"/>
      <c r="F558" s="4"/>
    </row>
    <row r="559" spans="4:6" x14ac:dyDescent="0.25">
      <c r="D559" s="1"/>
      <c r="E559" s="4"/>
      <c r="F559" s="4"/>
    </row>
    <row r="560" spans="4:6" x14ac:dyDescent="0.25">
      <c r="D560" s="1"/>
      <c r="E560" s="4"/>
      <c r="F560" s="4"/>
    </row>
    <row r="561" spans="4:6" x14ac:dyDescent="0.25">
      <c r="D561" s="1"/>
      <c r="E561" s="4"/>
      <c r="F561" s="4"/>
    </row>
    <row r="562" spans="4:6" x14ac:dyDescent="0.25">
      <c r="D562" s="1"/>
      <c r="E562" s="4"/>
      <c r="F562" s="4"/>
    </row>
    <row r="563" spans="4:6" x14ac:dyDescent="0.25">
      <c r="D563" s="1"/>
      <c r="E563" s="4"/>
      <c r="F563" s="4"/>
    </row>
    <row r="564" spans="4:6" x14ac:dyDescent="0.25">
      <c r="D564" s="1"/>
      <c r="E564" s="4"/>
      <c r="F564" s="4"/>
    </row>
    <row r="565" spans="4:6" x14ac:dyDescent="0.25">
      <c r="D565" s="1"/>
      <c r="E565" s="4"/>
      <c r="F565" s="4"/>
    </row>
    <row r="566" spans="4:6" x14ac:dyDescent="0.25">
      <c r="D566" s="1"/>
      <c r="E566" s="4"/>
      <c r="F566" s="4"/>
    </row>
    <row r="567" spans="4:6" x14ac:dyDescent="0.25">
      <c r="D567" s="1"/>
      <c r="E567" s="4"/>
      <c r="F567" s="4"/>
    </row>
    <row r="568" spans="4:6" x14ac:dyDescent="0.25">
      <c r="D568" s="1"/>
      <c r="E568" s="4"/>
      <c r="F568" s="4"/>
    </row>
    <row r="569" spans="4:6" x14ac:dyDescent="0.25">
      <c r="D569" s="1"/>
      <c r="E569" s="4"/>
      <c r="F569" s="4"/>
    </row>
    <row r="570" spans="4:6" x14ac:dyDescent="0.25">
      <c r="D570" s="1"/>
      <c r="E570" s="4"/>
      <c r="F570" s="4"/>
    </row>
    <row r="571" spans="4:6" x14ac:dyDescent="0.25">
      <c r="D571" s="1"/>
      <c r="E571" s="4"/>
      <c r="F571" s="4"/>
    </row>
    <row r="572" spans="4:6" x14ac:dyDescent="0.25">
      <c r="D572" s="1"/>
      <c r="E572" s="4"/>
      <c r="F572" s="4"/>
    </row>
    <row r="573" spans="4:6" x14ac:dyDescent="0.25">
      <c r="D573" s="1"/>
      <c r="E573" s="4"/>
      <c r="F573" s="4"/>
    </row>
    <row r="574" spans="4:6" x14ac:dyDescent="0.25">
      <c r="D574" s="1"/>
      <c r="E574" s="4"/>
      <c r="F574" s="4"/>
    </row>
    <row r="575" spans="4:6" x14ac:dyDescent="0.25">
      <c r="D575" s="1"/>
      <c r="E575" s="4"/>
      <c r="F575" s="4"/>
    </row>
    <row r="576" spans="4:6" x14ac:dyDescent="0.25">
      <c r="D576" s="1"/>
      <c r="E576" s="4"/>
      <c r="F576" s="4"/>
    </row>
    <row r="577" spans="4:6" x14ac:dyDescent="0.25">
      <c r="D577" s="1"/>
      <c r="E577" s="4"/>
      <c r="F577" s="4"/>
    </row>
    <row r="578" spans="4:6" x14ac:dyDescent="0.25">
      <c r="D578" s="1"/>
      <c r="E578" s="4"/>
      <c r="F578" s="4"/>
    </row>
    <row r="579" spans="4:6" x14ac:dyDescent="0.25">
      <c r="D579" s="1"/>
      <c r="E579" s="4"/>
      <c r="F579" s="4"/>
    </row>
    <row r="580" spans="4:6" x14ac:dyDescent="0.25">
      <c r="D580" s="1"/>
      <c r="E580" s="4"/>
      <c r="F580" s="4"/>
    </row>
    <row r="581" spans="4:6" x14ac:dyDescent="0.25">
      <c r="D581" s="1"/>
      <c r="E581" s="4"/>
      <c r="F581" s="4"/>
    </row>
    <row r="582" spans="4:6" x14ac:dyDescent="0.25">
      <c r="D582" s="1"/>
      <c r="E582" s="4"/>
      <c r="F582" s="4"/>
    </row>
    <row r="583" spans="4:6" x14ac:dyDescent="0.25">
      <c r="D583" s="1"/>
      <c r="E583" s="4"/>
      <c r="F583" s="4"/>
    </row>
    <row r="584" spans="4:6" x14ac:dyDescent="0.25">
      <c r="D584" s="1"/>
      <c r="E584" s="4"/>
      <c r="F584" s="4"/>
    </row>
    <row r="585" spans="4:6" x14ac:dyDescent="0.25">
      <c r="D585" s="1"/>
      <c r="E585" s="4"/>
      <c r="F585" s="4"/>
    </row>
    <row r="586" spans="4:6" x14ac:dyDescent="0.25">
      <c r="D586" s="1"/>
      <c r="E586" s="4"/>
      <c r="F586" s="4"/>
    </row>
    <row r="587" spans="4:6" x14ac:dyDescent="0.25">
      <c r="D587" s="1"/>
      <c r="E587" s="4"/>
      <c r="F587" s="4"/>
    </row>
    <row r="588" spans="4:6" x14ac:dyDescent="0.25">
      <c r="D588" s="1"/>
      <c r="E588" s="4"/>
      <c r="F588" s="4"/>
    </row>
    <row r="589" spans="4:6" x14ac:dyDescent="0.25">
      <c r="D589" s="1"/>
      <c r="E589" s="4"/>
      <c r="F589" s="4"/>
    </row>
    <row r="590" spans="4:6" x14ac:dyDescent="0.25">
      <c r="D590" s="1"/>
      <c r="E590" s="4"/>
      <c r="F590" s="4"/>
    </row>
    <row r="591" spans="4:6" x14ac:dyDescent="0.25">
      <c r="D591" s="1"/>
      <c r="E591" s="4"/>
      <c r="F591" s="4"/>
    </row>
    <row r="592" spans="4:6" x14ac:dyDescent="0.25">
      <c r="D592" s="1"/>
      <c r="E592" s="4"/>
      <c r="F592" s="4"/>
    </row>
    <row r="593" spans="4:6" x14ac:dyDescent="0.25">
      <c r="D593" s="1"/>
      <c r="E593" s="4"/>
      <c r="F593" s="4"/>
    </row>
    <row r="594" spans="4:6" x14ac:dyDescent="0.25">
      <c r="D594" s="1"/>
      <c r="E594" s="4"/>
      <c r="F594" s="4"/>
    </row>
    <row r="595" spans="4:6" x14ac:dyDescent="0.25">
      <c r="D595" s="1"/>
      <c r="E595" s="4"/>
      <c r="F595" s="4"/>
    </row>
    <row r="596" spans="4:6" x14ac:dyDescent="0.25">
      <c r="D596" s="1"/>
      <c r="E596" s="4"/>
      <c r="F596" s="4"/>
    </row>
    <row r="597" spans="4:6" x14ac:dyDescent="0.25">
      <c r="D597" s="1"/>
      <c r="E597" s="4"/>
      <c r="F597" s="4"/>
    </row>
    <row r="598" spans="4:6" x14ac:dyDescent="0.25">
      <c r="D598" s="1"/>
      <c r="E598" s="4"/>
      <c r="F598" s="4"/>
    </row>
    <row r="599" spans="4:6" x14ac:dyDescent="0.25">
      <c r="D599" s="1"/>
      <c r="E599" s="4"/>
      <c r="F599" s="4"/>
    </row>
    <row r="600" spans="4:6" x14ac:dyDescent="0.25">
      <c r="D600" s="1"/>
      <c r="E600" s="4"/>
      <c r="F600" s="4"/>
    </row>
    <row r="601" spans="4:6" x14ac:dyDescent="0.25">
      <c r="D601" s="1"/>
      <c r="E601" s="4"/>
      <c r="F601" s="4"/>
    </row>
    <row r="602" spans="4:6" x14ac:dyDescent="0.25">
      <c r="D602" s="1"/>
      <c r="E602" s="4"/>
      <c r="F602" s="4"/>
    </row>
    <row r="603" spans="4:6" x14ac:dyDescent="0.25">
      <c r="D603" s="1"/>
      <c r="E603" s="4"/>
      <c r="F603" s="4"/>
    </row>
    <row r="604" spans="4:6" x14ac:dyDescent="0.25">
      <c r="D604" s="1"/>
      <c r="E604" s="4"/>
      <c r="F604" s="4"/>
    </row>
    <row r="605" spans="4:6" x14ac:dyDescent="0.25">
      <c r="D605" s="1"/>
      <c r="E605" s="4"/>
      <c r="F605" s="4"/>
    </row>
    <row r="606" spans="4:6" x14ac:dyDescent="0.25">
      <c r="D606" s="1"/>
      <c r="E606" s="4"/>
      <c r="F606" s="4"/>
    </row>
    <row r="607" spans="4:6" x14ac:dyDescent="0.25">
      <c r="D607" s="1"/>
      <c r="E607" s="4"/>
      <c r="F607" s="4"/>
    </row>
    <row r="608" spans="4:6" x14ac:dyDescent="0.25">
      <c r="D608" s="1"/>
      <c r="E608" s="4"/>
      <c r="F608" s="4"/>
    </row>
    <row r="609" spans="4:6" x14ac:dyDescent="0.25">
      <c r="D609" s="1"/>
      <c r="E609" s="4"/>
      <c r="F609" s="4"/>
    </row>
    <row r="610" spans="4:6" x14ac:dyDescent="0.25">
      <c r="D610" s="1"/>
      <c r="E610" s="4"/>
      <c r="F610" s="4"/>
    </row>
    <row r="611" spans="4:6" x14ac:dyDescent="0.25">
      <c r="D611" s="1"/>
      <c r="E611" s="4"/>
      <c r="F611" s="4"/>
    </row>
    <row r="612" spans="4:6" x14ac:dyDescent="0.25">
      <c r="D612" s="1"/>
      <c r="E612" s="4"/>
      <c r="F612" s="4"/>
    </row>
    <row r="613" spans="4:6" x14ac:dyDescent="0.25">
      <c r="D613" s="1"/>
      <c r="E613" s="4"/>
      <c r="F613" s="4"/>
    </row>
    <row r="614" spans="4:6" x14ac:dyDescent="0.25">
      <c r="D614" s="1"/>
      <c r="E614" s="4"/>
      <c r="F614" s="4"/>
    </row>
    <row r="615" spans="4:6" x14ac:dyDescent="0.25">
      <c r="D615" s="1"/>
      <c r="E615" s="4"/>
      <c r="F615" s="4"/>
    </row>
    <row r="616" spans="4:6" x14ac:dyDescent="0.25">
      <c r="D616" s="1"/>
      <c r="E616" s="4"/>
      <c r="F616" s="4"/>
    </row>
    <row r="617" spans="4:6" x14ac:dyDescent="0.25">
      <c r="D617" s="1"/>
      <c r="E617" s="4"/>
      <c r="F617" s="4"/>
    </row>
    <row r="618" spans="4:6" x14ac:dyDescent="0.25">
      <c r="D618" s="1"/>
      <c r="E618" s="4"/>
      <c r="F618" s="4"/>
    </row>
    <row r="619" spans="4:6" x14ac:dyDescent="0.25">
      <c r="D619" s="1"/>
      <c r="E619" s="4"/>
      <c r="F619" s="4"/>
    </row>
    <row r="620" spans="4:6" x14ac:dyDescent="0.25">
      <c r="D620" s="1"/>
      <c r="E620" s="4"/>
      <c r="F620" s="4"/>
    </row>
    <row r="621" spans="4:6" x14ac:dyDescent="0.25">
      <c r="D621" s="1"/>
      <c r="E621" s="4"/>
      <c r="F621" s="4"/>
    </row>
    <row r="622" spans="4:6" x14ac:dyDescent="0.25">
      <c r="D622" s="1"/>
      <c r="E622" s="4"/>
      <c r="F622" s="4"/>
    </row>
    <row r="623" spans="4:6" x14ac:dyDescent="0.25">
      <c r="D623" s="1"/>
      <c r="E623" s="4"/>
      <c r="F623" s="4"/>
    </row>
    <row r="624" spans="4:6" x14ac:dyDescent="0.25">
      <c r="D624" s="1"/>
      <c r="E624" s="4"/>
      <c r="F624" s="4"/>
    </row>
    <row r="625" spans="4:6" x14ac:dyDescent="0.25">
      <c r="D625" s="1"/>
      <c r="E625" s="4"/>
      <c r="F625" s="4"/>
    </row>
    <row r="626" spans="4:6" x14ac:dyDescent="0.25">
      <c r="D626" s="1"/>
      <c r="E626" s="4"/>
      <c r="F626" s="4"/>
    </row>
    <row r="627" spans="4:6" x14ac:dyDescent="0.25">
      <c r="D627" s="1"/>
      <c r="E627" s="4"/>
      <c r="F627" s="4"/>
    </row>
    <row r="628" spans="4:6" x14ac:dyDescent="0.25">
      <c r="D628" s="1"/>
      <c r="E628" s="4"/>
      <c r="F628" s="4"/>
    </row>
    <row r="629" spans="4:6" x14ac:dyDescent="0.25">
      <c r="D629" s="1"/>
      <c r="E629" s="4"/>
      <c r="F629" s="4"/>
    </row>
    <row r="630" spans="4:6" x14ac:dyDescent="0.25">
      <c r="D630" s="1"/>
      <c r="E630" s="4"/>
      <c r="F630" s="4"/>
    </row>
    <row r="631" spans="4:6" x14ac:dyDescent="0.25">
      <c r="D631" s="1"/>
      <c r="E631" s="4"/>
      <c r="F631" s="4"/>
    </row>
    <row r="632" spans="4:6" x14ac:dyDescent="0.25">
      <c r="D632" s="1"/>
      <c r="E632" s="4"/>
      <c r="F632" s="4"/>
    </row>
    <row r="633" spans="4:6" x14ac:dyDescent="0.25">
      <c r="D633" s="1"/>
      <c r="E633" s="4"/>
      <c r="F633" s="4"/>
    </row>
    <row r="634" spans="4:6" x14ac:dyDescent="0.25">
      <c r="D634" s="1"/>
      <c r="E634" s="4"/>
      <c r="F634" s="4"/>
    </row>
    <row r="635" spans="4:6" x14ac:dyDescent="0.25">
      <c r="D635" s="1"/>
      <c r="E635" s="4"/>
      <c r="F635" s="4"/>
    </row>
    <row r="636" spans="4:6" x14ac:dyDescent="0.25">
      <c r="D636" s="1"/>
      <c r="E636" s="4"/>
      <c r="F636" s="4"/>
    </row>
    <row r="637" spans="4:6" x14ac:dyDescent="0.25">
      <c r="D637" s="1"/>
      <c r="E637" s="4"/>
      <c r="F637" s="4"/>
    </row>
    <row r="638" spans="4:6" x14ac:dyDescent="0.25">
      <c r="D638" s="1"/>
      <c r="E638" s="4"/>
      <c r="F638" s="4"/>
    </row>
    <row r="639" spans="4:6" x14ac:dyDescent="0.25">
      <c r="D639" s="1"/>
      <c r="E639" s="4"/>
      <c r="F639" s="4"/>
    </row>
    <row r="640" spans="4:6" x14ac:dyDescent="0.25">
      <c r="D640" s="1"/>
      <c r="E640" s="4"/>
      <c r="F640" s="4"/>
    </row>
    <row r="641" spans="4:6" x14ac:dyDescent="0.25">
      <c r="D641" s="1"/>
      <c r="E641" s="4"/>
      <c r="F641" s="4"/>
    </row>
    <row r="642" spans="4:6" x14ac:dyDescent="0.25">
      <c r="D642" s="1"/>
      <c r="E642" s="4"/>
      <c r="F642" s="4"/>
    </row>
    <row r="643" spans="4:6" x14ac:dyDescent="0.25">
      <c r="D643" s="1"/>
      <c r="E643" s="4"/>
      <c r="F643" s="4"/>
    </row>
    <row r="644" spans="4:6" x14ac:dyDescent="0.25">
      <c r="D644" s="1"/>
      <c r="E644" s="4"/>
      <c r="F644" s="4"/>
    </row>
    <row r="645" spans="4:6" x14ac:dyDescent="0.25">
      <c r="D645" s="1"/>
      <c r="E645" s="4"/>
      <c r="F645" s="4"/>
    </row>
    <row r="646" spans="4:6" x14ac:dyDescent="0.25">
      <c r="D646" s="1"/>
      <c r="E646" s="4"/>
      <c r="F646" s="4"/>
    </row>
    <row r="647" spans="4:6" x14ac:dyDescent="0.25">
      <c r="D647" s="1"/>
      <c r="E647" s="4"/>
      <c r="F647" s="4"/>
    </row>
    <row r="648" spans="4:6" x14ac:dyDescent="0.25">
      <c r="D648" s="1"/>
      <c r="E648" s="4"/>
      <c r="F648" s="4"/>
    </row>
    <row r="649" spans="4:6" x14ac:dyDescent="0.25">
      <c r="D649" s="1"/>
    </row>
    <row r="650" spans="4:6" x14ac:dyDescent="0.25">
      <c r="D650" s="1"/>
    </row>
    <row r="651" spans="4:6" x14ac:dyDescent="0.25">
      <c r="D651" s="1"/>
    </row>
    <row r="652" spans="4:6" x14ac:dyDescent="0.25">
      <c r="D652" s="1"/>
    </row>
    <row r="653" spans="4:6" x14ac:dyDescent="0.25">
      <c r="D653" s="1"/>
    </row>
    <row r="654" spans="4:6" x14ac:dyDescent="0.25">
      <c r="D654" s="1"/>
    </row>
    <row r="655" spans="4:6" x14ac:dyDescent="0.25">
      <c r="D655" s="1"/>
    </row>
    <row r="656" spans="4:6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</sheetData>
  <autoFilter ref="A1:H334" xr:uid="{00000000-0001-0000-0000-000000000000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D8ED2-E8A2-45A9-BCB0-276FD5CABDE4}">
  <dimension ref="A1:L1068"/>
  <sheetViews>
    <sheetView topLeftCell="A295" workbookViewId="0">
      <selection activeCell="B306" sqref="B1:B1048576"/>
    </sheetView>
  </sheetViews>
  <sheetFormatPr defaultRowHeight="15" x14ac:dyDescent="0.25"/>
  <cols>
    <col min="1" max="2" width="16.7109375" style="4" customWidth="1"/>
    <col min="3" max="3" width="16.140625" customWidth="1"/>
    <col min="4" max="4" width="29.28515625" customWidth="1"/>
    <col min="5" max="6" width="18.7109375" customWidth="1"/>
    <col min="7" max="7" width="14.7109375" customWidth="1"/>
    <col min="8" max="8" width="18.5703125" customWidth="1"/>
    <col min="9" max="9" width="14.42578125" customWidth="1"/>
    <col min="10" max="10" width="34.28515625" bestFit="1" customWidth="1"/>
  </cols>
  <sheetData>
    <row r="1" spans="1:12" ht="45" x14ac:dyDescent="0.25">
      <c r="A1" s="5" t="s">
        <v>5</v>
      </c>
      <c r="B1" s="5" t="s">
        <v>6</v>
      </c>
      <c r="C1" s="3" t="s">
        <v>0</v>
      </c>
      <c r="D1" s="3" t="s">
        <v>3</v>
      </c>
      <c r="E1" s="3" t="s">
        <v>1</v>
      </c>
      <c r="F1" s="3" t="s">
        <v>2</v>
      </c>
      <c r="G1" s="3" t="s">
        <v>4</v>
      </c>
      <c r="H1" s="3" t="s">
        <v>59</v>
      </c>
      <c r="I1" s="2"/>
      <c r="J1" s="3" t="s">
        <v>73</v>
      </c>
      <c r="K1" s="2"/>
      <c r="L1" s="2"/>
    </row>
    <row r="2" spans="1:12" x14ac:dyDescent="0.25">
      <c r="A2" s="6">
        <v>44757</v>
      </c>
      <c r="B2" s="7" t="s">
        <v>11</v>
      </c>
      <c r="C2" s="4">
        <v>806</v>
      </c>
      <c r="D2" s="1">
        <v>400</v>
      </c>
      <c r="E2" s="6">
        <v>44804</v>
      </c>
      <c r="F2" s="6">
        <v>44848</v>
      </c>
      <c r="G2" s="31">
        <f t="shared" ref="G2:G65" si="0">F2-E2</f>
        <v>44</v>
      </c>
      <c r="H2" s="1">
        <f t="shared" ref="H2:H65" si="1">G2*D2</f>
        <v>17600</v>
      </c>
      <c r="J2" s="29" t="s">
        <v>81</v>
      </c>
    </row>
    <row r="3" spans="1:12" x14ac:dyDescent="0.25">
      <c r="A3" s="6">
        <v>44825</v>
      </c>
      <c r="B3" s="4">
        <v>1424</v>
      </c>
      <c r="C3" s="4">
        <v>1140</v>
      </c>
      <c r="D3" s="1">
        <v>1887.42</v>
      </c>
      <c r="E3" s="6">
        <v>44855</v>
      </c>
      <c r="F3" s="6">
        <v>44854</v>
      </c>
      <c r="G3" s="18">
        <f t="shared" si="0"/>
        <v>-1</v>
      </c>
      <c r="H3" s="1">
        <f t="shared" si="1"/>
        <v>-1887.42</v>
      </c>
      <c r="J3" s="28" t="s">
        <v>80</v>
      </c>
    </row>
    <row r="4" spans="1:12" x14ac:dyDescent="0.25">
      <c r="A4" s="6">
        <v>44825</v>
      </c>
      <c r="B4" s="4">
        <v>1424</v>
      </c>
      <c r="C4" s="4">
        <v>1141</v>
      </c>
      <c r="D4" s="1">
        <v>2258.2199999999998</v>
      </c>
      <c r="E4" s="6">
        <v>44855</v>
      </c>
      <c r="F4" s="6">
        <v>44854</v>
      </c>
      <c r="G4" s="18">
        <f t="shared" si="0"/>
        <v>-1</v>
      </c>
      <c r="H4" s="1">
        <f t="shared" si="1"/>
        <v>-2258.2199999999998</v>
      </c>
      <c r="J4" s="28" t="s">
        <v>80</v>
      </c>
    </row>
    <row r="5" spans="1:12" x14ac:dyDescent="0.25">
      <c r="A5" s="6">
        <v>44834</v>
      </c>
      <c r="B5" s="4">
        <v>1431</v>
      </c>
      <c r="C5" s="4">
        <v>1176</v>
      </c>
      <c r="D5" s="1">
        <v>2014.76</v>
      </c>
      <c r="E5" s="6">
        <v>44922</v>
      </c>
      <c r="F5" s="6">
        <v>44923</v>
      </c>
      <c r="G5" s="18">
        <f t="shared" si="0"/>
        <v>1</v>
      </c>
      <c r="H5" s="1">
        <f t="shared" si="1"/>
        <v>2014.76</v>
      </c>
      <c r="J5" s="24" t="s">
        <v>76</v>
      </c>
    </row>
    <row r="6" spans="1:12" x14ac:dyDescent="0.25">
      <c r="A6" s="6">
        <v>44834</v>
      </c>
      <c r="B6" s="4">
        <v>1431</v>
      </c>
      <c r="C6" s="4">
        <v>1177</v>
      </c>
      <c r="D6" s="1">
        <v>1998.67</v>
      </c>
      <c r="E6" s="6">
        <v>44922</v>
      </c>
      <c r="F6" s="6">
        <v>44923</v>
      </c>
      <c r="G6" s="18">
        <f t="shared" si="0"/>
        <v>1</v>
      </c>
      <c r="H6" s="1">
        <f t="shared" si="1"/>
        <v>1998.67</v>
      </c>
      <c r="J6" s="24" t="s">
        <v>76</v>
      </c>
    </row>
    <row r="7" spans="1:12" x14ac:dyDescent="0.25">
      <c r="A7" s="6">
        <v>44832</v>
      </c>
      <c r="B7" s="4">
        <v>1962</v>
      </c>
      <c r="C7" s="4">
        <v>1159</v>
      </c>
      <c r="D7" s="1">
        <v>650</v>
      </c>
      <c r="E7" s="6">
        <v>44857</v>
      </c>
      <c r="F7" s="6">
        <v>44854</v>
      </c>
      <c r="G7" s="18">
        <f t="shared" si="0"/>
        <v>-3</v>
      </c>
      <c r="H7" s="1">
        <f t="shared" si="1"/>
        <v>-1950</v>
      </c>
      <c r="J7" s="28" t="s">
        <v>80</v>
      </c>
    </row>
    <row r="8" spans="1:12" x14ac:dyDescent="0.25">
      <c r="A8" s="6">
        <v>44832</v>
      </c>
      <c r="B8" s="4">
        <v>1981</v>
      </c>
      <c r="C8" s="4">
        <v>1160</v>
      </c>
      <c r="D8" s="1">
        <v>25984.82</v>
      </c>
      <c r="E8" s="6">
        <v>44860</v>
      </c>
      <c r="F8" s="6">
        <v>44858</v>
      </c>
      <c r="G8" s="18">
        <f t="shared" si="0"/>
        <v>-2</v>
      </c>
      <c r="H8" s="1">
        <f t="shared" si="1"/>
        <v>-51969.64</v>
      </c>
      <c r="J8" s="28" t="s">
        <v>80</v>
      </c>
    </row>
    <row r="9" spans="1:12" x14ac:dyDescent="0.25">
      <c r="A9" s="6">
        <v>44832</v>
      </c>
      <c r="B9" s="4">
        <v>865</v>
      </c>
      <c r="C9" s="4">
        <v>1161</v>
      </c>
      <c r="D9" s="1">
        <v>406.92</v>
      </c>
      <c r="E9" s="6">
        <v>44861</v>
      </c>
      <c r="F9" s="6">
        <v>44852</v>
      </c>
      <c r="G9" s="18">
        <f t="shared" si="0"/>
        <v>-9</v>
      </c>
      <c r="H9" s="1">
        <f t="shared" si="1"/>
        <v>-3662.28</v>
      </c>
      <c r="J9" s="29" t="s">
        <v>81</v>
      </c>
    </row>
    <row r="10" spans="1:12" x14ac:dyDescent="0.25">
      <c r="A10" s="6">
        <v>44832</v>
      </c>
      <c r="B10" s="4">
        <v>865</v>
      </c>
      <c r="C10" s="4">
        <v>1162</v>
      </c>
      <c r="D10" s="1">
        <v>1571.16</v>
      </c>
      <c r="E10" s="6">
        <v>44861</v>
      </c>
      <c r="F10" s="6">
        <v>44852</v>
      </c>
      <c r="G10" s="18">
        <f t="shared" si="0"/>
        <v>-9</v>
      </c>
      <c r="H10" s="1">
        <f t="shared" si="1"/>
        <v>-14140.44</v>
      </c>
      <c r="J10" s="28" t="s">
        <v>80</v>
      </c>
    </row>
    <row r="11" spans="1:12" x14ac:dyDescent="0.25">
      <c r="A11" s="6">
        <v>44832</v>
      </c>
      <c r="B11" s="4">
        <v>1891</v>
      </c>
      <c r="C11" s="4">
        <v>1163</v>
      </c>
      <c r="D11" s="1">
        <v>6620.57</v>
      </c>
      <c r="E11" s="6">
        <v>44865</v>
      </c>
      <c r="F11" s="6">
        <v>44854</v>
      </c>
      <c r="G11" s="18">
        <f t="shared" si="0"/>
        <v>-11</v>
      </c>
      <c r="H11" s="1">
        <f t="shared" si="1"/>
        <v>-72826.26999999999</v>
      </c>
      <c r="J11" s="28" t="s">
        <v>80</v>
      </c>
    </row>
    <row r="12" spans="1:12" x14ac:dyDescent="0.25">
      <c r="A12" s="6">
        <v>44832</v>
      </c>
      <c r="B12" s="4">
        <v>1891</v>
      </c>
      <c r="C12" s="4">
        <v>1164</v>
      </c>
      <c r="D12" s="1">
        <v>6472.41</v>
      </c>
      <c r="E12" s="6">
        <v>44865</v>
      </c>
      <c r="F12" s="6">
        <v>44854</v>
      </c>
      <c r="G12" s="18">
        <f t="shared" si="0"/>
        <v>-11</v>
      </c>
      <c r="H12" s="1">
        <f t="shared" si="1"/>
        <v>-71196.509999999995</v>
      </c>
      <c r="J12" s="28" t="s">
        <v>80</v>
      </c>
    </row>
    <row r="13" spans="1:12" x14ac:dyDescent="0.25">
      <c r="A13" s="6">
        <v>44832</v>
      </c>
      <c r="B13" s="4">
        <v>1891</v>
      </c>
      <c r="C13" s="4">
        <v>1165</v>
      </c>
      <c r="D13" s="1">
        <v>1709.27</v>
      </c>
      <c r="E13" s="6">
        <v>44865</v>
      </c>
      <c r="F13" s="6">
        <v>44854</v>
      </c>
      <c r="G13" s="18">
        <f t="shared" si="0"/>
        <v>-11</v>
      </c>
      <c r="H13" s="1">
        <f t="shared" si="1"/>
        <v>-18801.97</v>
      </c>
      <c r="J13" s="28" t="s">
        <v>80</v>
      </c>
    </row>
    <row r="14" spans="1:12" x14ac:dyDescent="0.25">
      <c r="A14" s="6">
        <v>44832</v>
      </c>
      <c r="B14" s="4">
        <v>1832</v>
      </c>
      <c r="C14" s="4">
        <v>1166</v>
      </c>
      <c r="D14" s="1">
        <v>15000</v>
      </c>
      <c r="E14" s="6">
        <v>44862</v>
      </c>
      <c r="F14" s="6">
        <v>44858</v>
      </c>
      <c r="G14" s="18">
        <f t="shared" si="0"/>
        <v>-4</v>
      </c>
      <c r="H14" s="1">
        <f t="shared" si="1"/>
        <v>-60000</v>
      </c>
      <c r="J14" s="28" t="s">
        <v>80</v>
      </c>
    </row>
    <row r="15" spans="1:12" x14ac:dyDescent="0.25">
      <c r="A15" s="6">
        <v>44834</v>
      </c>
      <c r="B15" s="4">
        <v>35</v>
      </c>
      <c r="C15" s="4">
        <v>1175</v>
      </c>
      <c r="D15" s="1">
        <v>678.32</v>
      </c>
      <c r="E15" s="6">
        <v>44863</v>
      </c>
      <c r="F15" s="6">
        <v>44861</v>
      </c>
      <c r="G15" s="18">
        <f t="shared" si="0"/>
        <v>-2</v>
      </c>
      <c r="H15" s="1">
        <f t="shared" si="1"/>
        <v>-1356.64</v>
      </c>
      <c r="J15" s="21" t="s">
        <v>83</v>
      </c>
    </row>
    <row r="16" spans="1:12" x14ac:dyDescent="0.25">
      <c r="A16" s="6">
        <v>44834</v>
      </c>
      <c r="B16" s="4">
        <v>1428</v>
      </c>
      <c r="C16" s="4">
        <v>1178</v>
      </c>
      <c r="D16" s="1">
        <v>805.8</v>
      </c>
      <c r="E16" s="6">
        <v>44862</v>
      </c>
      <c r="F16" s="6">
        <v>44862</v>
      </c>
      <c r="G16" s="18">
        <f t="shared" si="0"/>
        <v>0</v>
      </c>
      <c r="H16" s="1">
        <f t="shared" si="1"/>
        <v>0</v>
      </c>
      <c r="J16" s="24" t="s">
        <v>76</v>
      </c>
    </row>
    <row r="17" spans="1:10" x14ac:dyDescent="0.25">
      <c r="A17" s="6">
        <v>44834</v>
      </c>
      <c r="B17" s="4">
        <v>35</v>
      </c>
      <c r="C17" s="4">
        <v>1169</v>
      </c>
      <c r="D17" s="1">
        <v>1009.78</v>
      </c>
      <c r="E17" s="6">
        <v>44863</v>
      </c>
      <c r="F17" s="6">
        <v>44861</v>
      </c>
      <c r="G17" s="18">
        <f t="shared" si="0"/>
        <v>-2</v>
      </c>
      <c r="H17" s="1">
        <f t="shared" si="1"/>
        <v>-2019.56</v>
      </c>
      <c r="J17" s="21" t="s">
        <v>83</v>
      </c>
    </row>
    <row r="18" spans="1:10" x14ac:dyDescent="0.25">
      <c r="A18" s="6">
        <v>44834</v>
      </c>
      <c r="B18" s="4">
        <v>1791</v>
      </c>
      <c r="C18" s="4">
        <v>1167</v>
      </c>
      <c r="D18" s="1">
        <v>936</v>
      </c>
      <c r="E18" s="6">
        <v>44862</v>
      </c>
      <c r="F18" s="6">
        <v>44858</v>
      </c>
      <c r="G18" s="18">
        <f t="shared" si="0"/>
        <v>-4</v>
      </c>
      <c r="H18" s="1">
        <f t="shared" si="1"/>
        <v>-3744</v>
      </c>
      <c r="J18" s="28" t="s">
        <v>80</v>
      </c>
    </row>
    <row r="19" spans="1:10" x14ac:dyDescent="0.25">
      <c r="A19" s="6">
        <v>44824</v>
      </c>
      <c r="B19" s="4">
        <v>22</v>
      </c>
      <c r="C19" s="4">
        <v>1124</v>
      </c>
      <c r="D19" s="1">
        <v>4000</v>
      </c>
      <c r="E19" s="6">
        <v>44849</v>
      </c>
      <c r="F19" s="6">
        <v>44887</v>
      </c>
      <c r="G19" s="18">
        <f t="shared" si="0"/>
        <v>38</v>
      </c>
      <c r="H19" s="1">
        <f t="shared" si="1"/>
        <v>152000</v>
      </c>
      <c r="J19" s="28" t="s">
        <v>80</v>
      </c>
    </row>
    <row r="20" spans="1:10" x14ac:dyDescent="0.25">
      <c r="A20" s="6">
        <v>44832</v>
      </c>
      <c r="B20" s="4">
        <v>141</v>
      </c>
      <c r="C20" s="4">
        <v>1152</v>
      </c>
      <c r="D20" s="1">
        <v>63</v>
      </c>
      <c r="E20" s="6">
        <v>44865</v>
      </c>
      <c r="F20" s="6">
        <v>44860</v>
      </c>
      <c r="G20" s="18">
        <f t="shared" si="0"/>
        <v>-5</v>
      </c>
      <c r="H20" s="1">
        <f t="shared" si="1"/>
        <v>-315</v>
      </c>
      <c r="J20" s="28" t="s">
        <v>80</v>
      </c>
    </row>
    <row r="21" spans="1:10" x14ac:dyDescent="0.25">
      <c r="A21" s="6">
        <v>44824</v>
      </c>
      <c r="B21" s="4">
        <v>804</v>
      </c>
      <c r="C21" s="4">
        <v>1132</v>
      </c>
      <c r="D21" s="1">
        <v>448.5</v>
      </c>
      <c r="E21" s="6">
        <v>44865</v>
      </c>
      <c r="F21" s="6">
        <v>44862</v>
      </c>
      <c r="G21" s="18">
        <f t="shared" si="0"/>
        <v>-3</v>
      </c>
      <c r="H21" s="1">
        <f t="shared" si="1"/>
        <v>-1345.5</v>
      </c>
      <c r="J21" s="25" t="s">
        <v>77</v>
      </c>
    </row>
    <row r="22" spans="1:10" x14ac:dyDescent="0.25">
      <c r="A22" s="6">
        <v>44813</v>
      </c>
      <c r="B22" s="4">
        <v>804</v>
      </c>
      <c r="C22" s="4">
        <v>1062</v>
      </c>
      <c r="D22" s="1">
        <v>538.20000000000005</v>
      </c>
      <c r="E22" s="6">
        <v>44865</v>
      </c>
      <c r="F22" s="6">
        <v>44897</v>
      </c>
      <c r="G22" s="16">
        <f t="shared" si="0"/>
        <v>32</v>
      </c>
      <c r="H22" s="1">
        <f t="shared" si="1"/>
        <v>17222.400000000001</v>
      </c>
      <c r="J22" s="25" t="s">
        <v>77</v>
      </c>
    </row>
    <row r="23" spans="1:10" x14ac:dyDescent="0.25">
      <c r="A23" s="6">
        <v>44813</v>
      </c>
      <c r="B23" s="4">
        <v>180</v>
      </c>
      <c r="C23" s="4">
        <v>1055</v>
      </c>
      <c r="D23" s="1">
        <v>326.58</v>
      </c>
      <c r="E23" s="6">
        <v>44865</v>
      </c>
      <c r="F23" s="6">
        <v>44862</v>
      </c>
      <c r="G23" s="18">
        <f t="shared" si="0"/>
        <v>-3</v>
      </c>
      <c r="H23" s="1">
        <f t="shared" si="1"/>
        <v>-979.74</v>
      </c>
      <c r="J23" s="26" t="s">
        <v>78</v>
      </c>
    </row>
    <row r="24" spans="1:10" x14ac:dyDescent="0.25">
      <c r="A24" s="6">
        <v>44813</v>
      </c>
      <c r="B24" s="4">
        <v>57</v>
      </c>
      <c r="C24" s="4">
        <v>1045</v>
      </c>
      <c r="D24" s="1">
        <v>225.5</v>
      </c>
      <c r="E24" s="6">
        <v>44865</v>
      </c>
      <c r="F24" s="6">
        <v>44862</v>
      </c>
      <c r="G24" s="18">
        <f t="shared" si="0"/>
        <v>-3</v>
      </c>
      <c r="H24" s="1">
        <f t="shared" si="1"/>
        <v>-676.5</v>
      </c>
      <c r="J24" s="29" t="s">
        <v>81</v>
      </c>
    </row>
    <row r="25" spans="1:10" x14ac:dyDescent="0.25">
      <c r="A25" s="6">
        <v>44783</v>
      </c>
      <c r="B25" s="4">
        <v>1431</v>
      </c>
      <c r="C25" s="4">
        <v>944</v>
      </c>
      <c r="D25" s="1">
        <v>1968.36</v>
      </c>
      <c r="E25" s="6">
        <v>44864</v>
      </c>
      <c r="F25" s="6">
        <v>44862</v>
      </c>
      <c r="G25" s="18">
        <f t="shared" si="0"/>
        <v>-2</v>
      </c>
      <c r="H25" s="1">
        <f t="shared" si="1"/>
        <v>-3936.72</v>
      </c>
      <c r="J25" s="24" t="s">
        <v>76</v>
      </c>
    </row>
    <row r="26" spans="1:10" x14ac:dyDescent="0.25">
      <c r="A26" s="6">
        <v>44813</v>
      </c>
      <c r="B26" s="4">
        <v>33</v>
      </c>
      <c r="C26" s="4">
        <v>1075</v>
      </c>
      <c r="D26" s="1">
        <f>5500-5000</f>
        <v>500</v>
      </c>
      <c r="E26" s="6">
        <v>44840</v>
      </c>
      <c r="F26" s="6">
        <v>44911</v>
      </c>
      <c r="G26" s="18">
        <f t="shared" si="0"/>
        <v>71</v>
      </c>
      <c r="H26" s="1">
        <f t="shared" si="1"/>
        <v>35500</v>
      </c>
      <c r="I26" t="s">
        <v>60</v>
      </c>
      <c r="J26" s="28" t="s">
        <v>80</v>
      </c>
    </row>
    <row r="27" spans="1:10" x14ac:dyDescent="0.25">
      <c r="A27" s="6">
        <v>44844</v>
      </c>
      <c r="B27" s="7" t="s">
        <v>13</v>
      </c>
      <c r="C27" s="4">
        <v>1181</v>
      </c>
      <c r="D27" s="1">
        <v>101.2</v>
      </c>
      <c r="E27" s="6">
        <v>44865</v>
      </c>
      <c r="F27" s="6">
        <v>44862</v>
      </c>
      <c r="G27" s="18">
        <f t="shared" si="0"/>
        <v>-3</v>
      </c>
      <c r="H27" s="1">
        <f t="shared" si="1"/>
        <v>-303.60000000000002</v>
      </c>
      <c r="J27" s="24" t="s">
        <v>76</v>
      </c>
    </row>
    <row r="28" spans="1:10" x14ac:dyDescent="0.25">
      <c r="A28" s="6">
        <v>44844</v>
      </c>
      <c r="B28" s="7" t="s">
        <v>14</v>
      </c>
      <c r="C28" s="4">
        <v>1182</v>
      </c>
      <c r="D28" s="1">
        <v>627.9</v>
      </c>
      <c r="E28" s="6">
        <v>44865</v>
      </c>
      <c r="F28" s="6">
        <v>44862</v>
      </c>
      <c r="G28" s="18">
        <f t="shared" si="0"/>
        <v>-3</v>
      </c>
      <c r="H28" s="1">
        <f t="shared" si="1"/>
        <v>-1883.6999999999998</v>
      </c>
      <c r="J28" s="25" t="s">
        <v>77</v>
      </c>
    </row>
    <row r="29" spans="1:10" x14ac:dyDescent="0.25">
      <c r="A29" s="6">
        <v>44844</v>
      </c>
      <c r="B29" s="7" t="s">
        <v>61</v>
      </c>
      <c r="C29" s="4">
        <v>1183</v>
      </c>
      <c r="D29" s="1">
        <v>15</v>
      </c>
      <c r="E29" s="6">
        <v>44895</v>
      </c>
      <c r="F29" s="6">
        <v>44897</v>
      </c>
      <c r="G29" s="18">
        <f t="shared" si="0"/>
        <v>2</v>
      </c>
      <c r="H29" s="1">
        <f t="shared" si="1"/>
        <v>30</v>
      </c>
      <c r="J29" s="29" t="s">
        <v>81</v>
      </c>
    </row>
    <row r="30" spans="1:10" x14ac:dyDescent="0.25">
      <c r="A30" s="6">
        <v>44844</v>
      </c>
      <c r="B30" s="7" t="s">
        <v>62</v>
      </c>
      <c r="C30" s="4">
        <v>1184</v>
      </c>
      <c r="D30" s="1">
        <v>5.16</v>
      </c>
      <c r="E30" s="6">
        <v>44834</v>
      </c>
      <c r="F30" s="6">
        <v>44834</v>
      </c>
      <c r="G30" s="18">
        <f t="shared" si="0"/>
        <v>0</v>
      </c>
      <c r="H30" s="1">
        <f t="shared" si="1"/>
        <v>0</v>
      </c>
      <c r="J30" s="30" t="s">
        <v>82</v>
      </c>
    </row>
    <row r="31" spans="1:10" x14ac:dyDescent="0.25">
      <c r="A31" s="6">
        <v>44844</v>
      </c>
      <c r="B31" s="7" t="s">
        <v>11</v>
      </c>
      <c r="C31" s="4">
        <v>1185</v>
      </c>
      <c r="D31" s="1">
        <v>90</v>
      </c>
      <c r="E31" s="6">
        <v>44865</v>
      </c>
      <c r="F31" s="6">
        <v>44862</v>
      </c>
      <c r="G31" s="18">
        <f t="shared" si="0"/>
        <v>-3</v>
      </c>
      <c r="H31" s="1">
        <f t="shared" si="1"/>
        <v>-270</v>
      </c>
      <c r="J31" s="29" t="s">
        <v>81</v>
      </c>
    </row>
    <row r="32" spans="1:10" x14ac:dyDescent="0.25">
      <c r="A32" s="6">
        <v>44844</v>
      </c>
      <c r="B32" s="7" t="s">
        <v>61</v>
      </c>
      <c r="C32" s="4">
        <v>1186</v>
      </c>
      <c r="D32" s="1">
        <v>190</v>
      </c>
      <c r="E32" s="6">
        <v>44895</v>
      </c>
      <c r="F32" s="6">
        <v>44897</v>
      </c>
      <c r="G32" s="18">
        <f t="shared" si="0"/>
        <v>2</v>
      </c>
      <c r="H32" s="1">
        <f t="shared" si="1"/>
        <v>380</v>
      </c>
      <c r="J32" s="29" t="s">
        <v>81</v>
      </c>
    </row>
    <row r="33" spans="1:10" x14ac:dyDescent="0.25">
      <c r="A33" s="6">
        <v>44845</v>
      </c>
      <c r="B33" s="7" t="s">
        <v>8</v>
      </c>
      <c r="C33" s="4">
        <v>1187</v>
      </c>
      <c r="D33" s="1">
        <v>6.34</v>
      </c>
      <c r="E33" s="6">
        <v>44839</v>
      </c>
      <c r="F33" s="6">
        <v>44839</v>
      </c>
      <c r="G33" s="18">
        <f t="shared" si="0"/>
        <v>0</v>
      </c>
      <c r="H33" s="1">
        <f t="shared" si="1"/>
        <v>0</v>
      </c>
      <c r="J33" s="20" t="s">
        <v>74</v>
      </c>
    </row>
    <row r="34" spans="1:10" x14ac:dyDescent="0.25">
      <c r="A34" s="6">
        <v>44845</v>
      </c>
      <c r="B34" s="7" t="s">
        <v>63</v>
      </c>
      <c r="C34" s="4">
        <v>1188</v>
      </c>
      <c r="D34" s="1">
        <v>2426</v>
      </c>
      <c r="E34" s="6">
        <v>44869</v>
      </c>
      <c r="F34" s="6">
        <v>44862</v>
      </c>
      <c r="G34" s="18">
        <f t="shared" si="0"/>
        <v>-7</v>
      </c>
      <c r="H34" s="1">
        <f t="shared" si="1"/>
        <v>-16982</v>
      </c>
      <c r="J34" s="29" t="s">
        <v>81</v>
      </c>
    </row>
    <row r="35" spans="1:10" x14ac:dyDescent="0.25">
      <c r="A35" s="6">
        <v>44845</v>
      </c>
      <c r="B35" s="7" t="s">
        <v>64</v>
      </c>
      <c r="C35" s="4">
        <v>1189</v>
      </c>
      <c r="D35" s="1">
        <v>200</v>
      </c>
      <c r="E35" s="6">
        <v>44832</v>
      </c>
      <c r="F35" s="6">
        <v>44832</v>
      </c>
      <c r="G35" s="18">
        <f t="shared" si="0"/>
        <v>0</v>
      </c>
      <c r="H35" s="1">
        <f t="shared" si="1"/>
        <v>0</v>
      </c>
      <c r="J35" s="29" t="s">
        <v>81</v>
      </c>
    </row>
    <row r="36" spans="1:10" x14ac:dyDescent="0.25">
      <c r="A36" s="6">
        <v>44845</v>
      </c>
      <c r="B36" s="7" t="s">
        <v>22</v>
      </c>
      <c r="C36" s="4">
        <v>1190</v>
      </c>
      <c r="D36" s="1">
        <v>890.31</v>
      </c>
      <c r="E36" s="6">
        <v>44865</v>
      </c>
      <c r="F36" s="6">
        <v>44862</v>
      </c>
      <c r="G36" s="18">
        <f t="shared" si="0"/>
        <v>-3</v>
      </c>
      <c r="H36" s="1">
        <f t="shared" si="1"/>
        <v>-2670.93</v>
      </c>
      <c r="J36" s="29" t="s">
        <v>81</v>
      </c>
    </row>
    <row r="37" spans="1:10" x14ac:dyDescent="0.25">
      <c r="A37" s="6">
        <v>44845</v>
      </c>
      <c r="B37" s="7" t="s">
        <v>65</v>
      </c>
      <c r="C37" s="4">
        <v>1191</v>
      </c>
      <c r="D37" s="1">
        <v>1484.1</v>
      </c>
      <c r="E37" s="6">
        <v>44864</v>
      </c>
      <c r="F37" s="6">
        <v>44862</v>
      </c>
      <c r="G37" s="18">
        <f t="shared" si="0"/>
        <v>-2</v>
      </c>
      <c r="H37" s="1">
        <f t="shared" si="1"/>
        <v>-2968.2</v>
      </c>
      <c r="J37" s="29" t="s">
        <v>81</v>
      </c>
    </row>
    <row r="38" spans="1:10" x14ac:dyDescent="0.25">
      <c r="A38" s="6">
        <v>44845</v>
      </c>
      <c r="B38" s="7" t="s">
        <v>66</v>
      </c>
      <c r="C38" s="4">
        <v>1192</v>
      </c>
      <c r="D38" s="1">
        <v>4600</v>
      </c>
      <c r="E38" s="6">
        <v>44848</v>
      </c>
      <c r="F38" s="6">
        <v>44848</v>
      </c>
      <c r="G38" s="18">
        <f t="shared" si="0"/>
        <v>0</v>
      </c>
      <c r="H38" s="1">
        <f t="shared" si="1"/>
        <v>0</v>
      </c>
      <c r="J38" s="28" t="s">
        <v>80</v>
      </c>
    </row>
    <row r="39" spans="1:10" x14ac:dyDescent="0.25">
      <c r="A39" s="6">
        <v>44845</v>
      </c>
      <c r="B39" s="7" t="s">
        <v>26</v>
      </c>
      <c r="C39" s="4">
        <v>1193</v>
      </c>
      <c r="D39" s="1">
        <v>41.21</v>
      </c>
      <c r="E39" s="6">
        <v>44865</v>
      </c>
      <c r="F39" s="6">
        <v>44862</v>
      </c>
      <c r="G39" s="18">
        <f t="shared" si="0"/>
        <v>-3</v>
      </c>
      <c r="H39" s="1">
        <f t="shared" si="1"/>
        <v>-123.63</v>
      </c>
      <c r="J39" s="30" t="s">
        <v>82</v>
      </c>
    </row>
    <row r="40" spans="1:10" x14ac:dyDescent="0.25">
      <c r="A40" s="6">
        <v>44845</v>
      </c>
      <c r="B40" s="7" t="s">
        <v>25</v>
      </c>
      <c r="C40" s="4">
        <v>1194</v>
      </c>
      <c r="D40" s="1">
        <v>250</v>
      </c>
      <c r="E40" s="6">
        <v>44865</v>
      </c>
      <c r="F40" s="6">
        <v>44862</v>
      </c>
      <c r="G40" s="18">
        <f t="shared" si="0"/>
        <v>-3</v>
      </c>
      <c r="H40" s="1">
        <f t="shared" si="1"/>
        <v>-750</v>
      </c>
      <c r="J40" s="29" t="s">
        <v>81</v>
      </c>
    </row>
    <row r="41" spans="1:10" x14ac:dyDescent="0.25">
      <c r="A41" s="6">
        <v>44845</v>
      </c>
      <c r="B41" s="7" t="s">
        <v>67</v>
      </c>
      <c r="C41" s="4">
        <v>1195</v>
      </c>
      <c r="D41" s="1">
        <v>587.5</v>
      </c>
      <c r="E41" s="6">
        <v>44865</v>
      </c>
      <c r="F41" s="6">
        <v>44862</v>
      </c>
      <c r="G41" s="18">
        <f t="shared" si="0"/>
        <v>-3</v>
      </c>
      <c r="H41" s="1">
        <f t="shared" si="1"/>
        <v>-1762.5</v>
      </c>
      <c r="J41" s="21" t="s">
        <v>83</v>
      </c>
    </row>
    <row r="42" spans="1:10" x14ac:dyDescent="0.25">
      <c r="A42" s="6">
        <v>44845</v>
      </c>
      <c r="B42" s="7" t="s">
        <v>68</v>
      </c>
      <c r="C42" s="4">
        <v>1196</v>
      </c>
      <c r="D42" s="1">
        <v>16407.34</v>
      </c>
      <c r="E42" s="6">
        <v>44865</v>
      </c>
      <c r="F42" s="6">
        <v>44860</v>
      </c>
      <c r="G42" s="18">
        <f t="shared" si="0"/>
        <v>-5</v>
      </c>
      <c r="H42" s="1">
        <f t="shared" si="1"/>
        <v>-82036.7</v>
      </c>
      <c r="J42" s="23" t="s">
        <v>106</v>
      </c>
    </row>
    <row r="43" spans="1:10" x14ac:dyDescent="0.25">
      <c r="A43" s="6">
        <v>44845</v>
      </c>
      <c r="B43" s="7" t="s">
        <v>69</v>
      </c>
      <c r="C43" s="4">
        <v>1197</v>
      </c>
      <c r="D43" s="1">
        <v>501.64</v>
      </c>
      <c r="E43" s="6">
        <v>44865</v>
      </c>
      <c r="F43" s="6">
        <v>44862</v>
      </c>
      <c r="G43" s="18">
        <f t="shared" si="0"/>
        <v>-3</v>
      </c>
      <c r="H43" s="1">
        <f t="shared" si="1"/>
        <v>-1504.92</v>
      </c>
      <c r="J43" s="28" t="s">
        <v>80</v>
      </c>
    </row>
    <row r="44" spans="1:10" x14ac:dyDescent="0.25">
      <c r="A44" s="6">
        <v>44845</v>
      </c>
      <c r="B44" s="7" t="s">
        <v>30</v>
      </c>
      <c r="C44" s="4">
        <v>1198</v>
      </c>
      <c r="D44" s="1">
        <v>64.31</v>
      </c>
      <c r="E44" s="6">
        <v>44865</v>
      </c>
      <c r="F44" s="6">
        <v>44865</v>
      </c>
      <c r="G44" s="18">
        <f t="shared" si="0"/>
        <v>0</v>
      </c>
      <c r="H44" s="1">
        <f t="shared" si="1"/>
        <v>0</v>
      </c>
      <c r="J44" s="29" t="s">
        <v>81</v>
      </c>
    </row>
    <row r="45" spans="1:10" x14ac:dyDescent="0.25">
      <c r="A45" s="6">
        <v>44845</v>
      </c>
      <c r="B45" s="7" t="s">
        <v>21</v>
      </c>
      <c r="C45" s="4">
        <v>1199</v>
      </c>
      <c r="D45" s="1">
        <v>55.51</v>
      </c>
      <c r="E45" s="6">
        <v>44869</v>
      </c>
      <c r="F45" s="6">
        <v>44869</v>
      </c>
      <c r="G45" s="18">
        <f t="shared" si="0"/>
        <v>0</v>
      </c>
      <c r="H45" s="1">
        <f t="shared" si="1"/>
        <v>0</v>
      </c>
      <c r="J45" s="28" t="s">
        <v>80</v>
      </c>
    </row>
    <row r="46" spans="1:10" x14ac:dyDescent="0.25">
      <c r="A46" s="6">
        <v>44845</v>
      </c>
      <c r="B46" s="7" t="s">
        <v>16</v>
      </c>
      <c r="C46" s="4">
        <v>1200</v>
      </c>
      <c r="D46" s="1">
        <v>627.52</v>
      </c>
      <c r="E46" s="6">
        <v>44865</v>
      </c>
      <c r="F46" s="6">
        <v>44862</v>
      </c>
      <c r="G46" s="18">
        <f t="shared" si="0"/>
        <v>-3</v>
      </c>
      <c r="H46" s="1">
        <f t="shared" si="1"/>
        <v>-1882.56</v>
      </c>
      <c r="J46" s="27" t="s">
        <v>79</v>
      </c>
    </row>
    <row r="47" spans="1:10" x14ac:dyDescent="0.25">
      <c r="A47" s="6">
        <v>44845</v>
      </c>
      <c r="B47" s="7" t="s">
        <v>15</v>
      </c>
      <c r="C47" s="4">
        <v>1201</v>
      </c>
      <c r="D47" s="1">
        <v>222.12</v>
      </c>
      <c r="E47" s="6">
        <v>44895</v>
      </c>
      <c r="F47" s="6">
        <v>44897</v>
      </c>
      <c r="G47" s="18">
        <f t="shared" si="0"/>
        <v>2</v>
      </c>
      <c r="H47" s="1">
        <f t="shared" si="1"/>
        <v>444.24</v>
      </c>
      <c r="J47" s="26" t="s">
        <v>78</v>
      </c>
    </row>
    <row r="48" spans="1:10" x14ac:dyDescent="0.25">
      <c r="A48" s="6">
        <v>44845</v>
      </c>
      <c r="B48" s="7" t="s">
        <v>44</v>
      </c>
      <c r="C48" s="4">
        <v>1202</v>
      </c>
      <c r="D48" s="1">
        <v>314</v>
      </c>
      <c r="E48" s="6">
        <v>44870</v>
      </c>
      <c r="F48" s="6">
        <v>44873</v>
      </c>
      <c r="G48" s="18">
        <f t="shared" si="0"/>
        <v>3</v>
      </c>
      <c r="H48" s="1">
        <f t="shared" si="1"/>
        <v>942</v>
      </c>
      <c r="J48" s="29" t="s">
        <v>81</v>
      </c>
    </row>
    <row r="49" spans="1:10" x14ac:dyDescent="0.25">
      <c r="A49" s="6">
        <v>44854</v>
      </c>
      <c r="B49" s="7" t="s">
        <v>44</v>
      </c>
      <c r="C49" s="4">
        <v>1203</v>
      </c>
      <c r="D49" s="1">
        <v>366</v>
      </c>
      <c r="E49" s="6">
        <v>44875</v>
      </c>
      <c r="F49" s="6">
        <v>44880</v>
      </c>
      <c r="G49" s="18">
        <f t="shared" si="0"/>
        <v>5</v>
      </c>
      <c r="H49" s="1">
        <f t="shared" si="1"/>
        <v>1830</v>
      </c>
      <c r="J49" s="29" t="s">
        <v>81</v>
      </c>
    </row>
    <row r="50" spans="1:10" x14ac:dyDescent="0.25">
      <c r="A50" s="6">
        <v>44854</v>
      </c>
      <c r="B50" s="7" t="s">
        <v>44</v>
      </c>
      <c r="C50" s="4">
        <v>1204</v>
      </c>
      <c r="D50" s="1">
        <v>730</v>
      </c>
      <c r="E50" s="6">
        <v>44875</v>
      </c>
      <c r="F50" s="6">
        <v>44873</v>
      </c>
      <c r="G50" s="18">
        <f t="shared" si="0"/>
        <v>-2</v>
      </c>
      <c r="H50" s="1">
        <f t="shared" si="1"/>
        <v>-1460</v>
      </c>
      <c r="J50" s="29" t="s">
        <v>81</v>
      </c>
    </row>
    <row r="51" spans="1:10" x14ac:dyDescent="0.25">
      <c r="A51" s="6">
        <v>44854</v>
      </c>
      <c r="B51" s="7" t="s">
        <v>70</v>
      </c>
      <c r="C51" s="4">
        <v>1205</v>
      </c>
      <c r="D51" s="1">
        <v>78</v>
      </c>
      <c r="E51" s="6">
        <v>44865</v>
      </c>
      <c r="F51" s="6">
        <v>44862</v>
      </c>
      <c r="G51" s="18">
        <f t="shared" si="0"/>
        <v>-3</v>
      </c>
      <c r="H51" s="1">
        <f t="shared" si="1"/>
        <v>-234</v>
      </c>
      <c r="J51" s="21" t="s">
        <v>83</v>
      </c>
    </row>
    <row r="52" spans="1:10" x14ac:dyDescent="0.25">
      <c r="A52" s="6">
        <v>44854</v>
      </c>
      <c r="B52" s="7" t="s">
        <v>28</v>
      </c>
      <c r="C52" s="4">
        <v>1206</v>
      </c>
      <c r="D52" s="1">
        <v>38.31</v>
      </c>
      <c r="E52" s="6">
        <v>44858</v>
      </c>
      <c r="F52" s="6">
        <v>44858</v>
      </c>
      <c r="G52" s="18">
        <f t="shared" si="0"/>
        <v>0</v>
      </c>
      <c r="H52" s="1">
        <f t="shared" si="1"/>
        <v>0</v>
      </c>
      <c r="J52" s="28" t="s">
        <v>80</v>
      </c>
    </row>
    <row r="53" spans="1:10" x14ac:dyDescent="0.25">
      <c r="A53" s="6">
        <v>44854</v>
      </c>
      <c r="B53" s="7" t="s">
        <v>28</v>
      </c>
      <c r="C53" s="4">
        <v>1207</v>
      </c>
      <c r="D53" s="1">
        <v>36.090000000000003</v>
      </c>
      <c r="E53" s="6">
        <v>44858</v>
      </c>
      <c r="F53" s="6">
        <v>44858</v>
      </c>
      <c r="G53" s="18">
        <f t="shared" si="0"/>
        <v>0</v>
      </c>
      <c r="H53" s="1">
        <f t="shared" si="1"/>
        <v>0</v>
      </c>
      <c r="J53" s="28" t="s">
        <v>80</v>
      </c>
    </row>
    <row r="54" spans="1:10" x14ac:dyDescent="0.25">
      <c r="A54" s="6">
        <v>44854</v>
      </c>
      <c r="B54" s="7" t="s">
        <v>28</v>
      </c>
      <c r="C54" s="4">
        <v>1208</v>
      </c>
      <c r="D54" s="1">
        <v>40.82</v>
      </c>
      <c r="E54" s="6">
        <v>44858</v>
      </c>
      <c r="F54" s="6">
        <v>44858</v>
      </c>
      <c r="G54" s="18">
        <f t="shared" si="0"/>
        <v>0</v>
      </c>
      <c r="H54" s="1">
        <f t="shared" si="1"/>
        <v>0</v>
      </c>
      <c r="J54" s="28" t="s">
        <v>80</v>
      </c>
    </row>
    <row r="55" spans="1:10" x14ac:dyDescent="0.25">
      <c r="A55" s="6">
        <v>44854</v>
      </c>
      <c r="B55" s="7" t="s">
        <v>28</v>
      </c>
      <c r="C55" s="4">
        <v>1209</v>
      </c>
      <c r="D55" s="1">
        <v>42.33</v>
      </c>
      <c r="E55" s="6">
        <v>44858</v>
      </c>
      <c r="F55" s="6">
        <v>44858</v>
      </c>
      <c r="G55" s="18">
        <f t="shared" si="0"/>
        <v>0</v>
      </c>
      <c r="H55" s="1">
        <f t="shared" si="1"/>
        <v>0</v>
      </c>
      <c r="J55" s="28" t="s">
        <v>80</v>
      </c>
    </row>
    <row r="56" spans="1:10" x14ac:dyDescent="0.25">
      <c r="A56" s="6">
        <v>44854</v>
      </c>
      <c r="B56" s="7" t="s">
        <v>25</v>
      </c>
      <c r="C56" s="4">
        <v>1210</v>
      </c>
      <c r="D56" s="1">
        <v>1582.23</v>
      </c>
      <c r="E56" s="6">
        <v>44865</v>
      </c>
      <c r="F56" s="6">
        <v>44862</v>
      </c>
      <c r="G56" s="18">
        <f t="shared" si="0"/>
        <v>-3</v>
      </c>
      <c r="H56" s="1">
        <f t="shared" si="1"/>
        <v>-4746.6900000000005</v>
      </c>
      <c r="J56" s="29" t="s">
        <v>81</v>
      </c>
    </row>
    <row r="57" spans="1:10" x14ac:dyDescent="0.25">
      <c r="A57" s="6">
        <v>44854</v>
      </c>
      <c r="B57" s="7" t="s">
        <v>71</v>
      </c>
      <c r="C57" s="4">
        <v>1211</v>
      </c>
      <c r="D57" s="1">
        <v>16310.14</v>
      </c>
      <c r="E57" s="6">
        <v>44865</v>
      </c>
      <c r="F57" s="6">
        <v>44880</v>
      </c>
      <c r="G57" s="18">
        <f t="shared" si="0"/>
        <v>15</v>
      </c>
      <c r="H57" s="1">
        <f t="shared" si="1"/>
        <v>244652.09999999998</v>
      </c>
      <c r="J57" s="28" t="s">
        <v>80</v>
      </c>
    </row>
    <row r="58" spans="1:10" x14ac:dyDescent="0.25">
      <c r="A58" s="6">
        <v>44854</v>
      </c>
      <c r="B58" s="7" t="s">
        <v>33</v>
      </c>
      <c r="C58" s="4">
        <v>1212</v>
      </c>
      <c r="D58" s="1">
        <v>16.96</v>
      </c>
      <c r="E58" s="6">
        <v>44861</v>
      </c>
      <c r="F58" s="6">
        <v>44861</v>
      </c>
      <c r="G58" s="18">
        <f t="shared" si="0"/>
        <v>0</v>
      </c>
      <c r="H58" s="1">
        <f t="shared" si="1"/>
        <v>0</v>
      </c>
      <c r="J58" s="28" t="s">
        <v>80</v>
      </c>
    </row>
    <row r="59" spans="1:10" x14ac:dyDescent="0.25">
      <c r="A59" s="6">
        <v>44854</v>
      </c>
      <c r="B59" s="7" t="s">
        <v>33</v>
      </c>
      <c r="C59" s="4">
        <v>1213</v>
      </c>
      <c r="D59" s="1">
        <v>21.48</v>
      </c>
      <c r="E59" s="6">
        <v>44861</v>
      </c>
      <c r="F59" s="6">
        <v>44861</v>
      </c>
      <c r="G59" s="18">
        <f t="shared" si="0"/>
        <v>0</v>
      </c>
      <c r="H59" s="1">
        <f t="shared" si="1"/>
        <v>0</v>
      </c>
      <c r="J59" s="28" t="s">
        <v>80</v>
      </c>
    </row>
    <row r="60" spans="1:10" x14ac:dyDescent="0.25">
      <c r="A60" s="6">
        <v>44854</v>
      </c>
      <c r="B60" s="7" t="s">
        <v>29</v>
      </c>
      <c r="C60" s="4">
        <v>1214</v>
      </c>
      <c r="D60" s="1">
        <v>450</v>
      </c>
      <c r="E60" s="6">
        <v>44865</v>
      </c>
      <c r="F60" s="6">
        <v>44862</v>
      </c>
      <c r="G60" s="18">
        <f t="shared" si="0"/>
        <v>-3</v>
      </c>
      <c r="H60" s="1">
        <f t="shared" si="1"/>
        <v>-1350</v>
      </c>
      <c r="J60" s="29" t="s">
        <v>81</v>
      </c>
    </row>
    <row r="61" spans="1:10" x14ac:dyDescent="0.25">
      <c r="A61" s="6">
        <v>44854</v>
      </c>
      <c r="B61" s="7" t="s">
        <v>31</v>
      </c>
      <c r="C61" s="4">
        <v>1215</v>
      </c>
      <c r="D61" s="1">
        <v>461.39</v>
      </c>
      <c r="E61" s="6">
        <v>44865</v>
      </c>
      <c r="F61" s="6">
        <v>44862</v>
      </c>
      <c r="G61" s="18">
        <f t="shared" si="0"/>
        <v>-3</v>
      </c>
      <c r="H61" s="1">
        <f t="shared" si="1"/>
        <v>-1384.17</v>
      </c>
      <c r="J61" s="26" t="s">
        <v>78</v>
      </c>
    </row>
    <row r="62" spans="1:10" x14ac:dyDescent="0.25">
      <c r="A62" s="6">
        <v>44854</v>
      </c>
      <c r="B62" s="7" t="s">
        <v>27</v>
      </c>
      <c r="C62" s="4">
        <v>1216</v>
      </c>
      <c r="D62" s="1">
        <v>94.94</v>
      </c>
      <c r="E62" s="6">
        <v>44865</v>
      </c>
      <c r="F62" s="6">
        <v>44862</v>
      </c>
      <c r="G62" s="18">
        <f t="shared" si="0"/>
        <v>-3</v>
      </c>
      <c r="H62" s="1">
        <f t="shared" si="1"/>
        <v>-284.82</v>
      </c>
      <c r="J62" s="30" t="s">
        <v>82</v>
      </c>
    </row>
    <row r="63" spans="1:10" x14ac:dyDescent="0.25">
      <c r="A63" s="6">
        <v>44854</v>
      </c>
      <c r="B63" s="7" t="s">
        <v>28</v>
      </c>
      <c r="C63" s="4">
        <v>1217</v>
      </c>
      <c r="D63" s="1">
        <v>35.76</v>
      </c>
      <c r="E63" s="6">
        <v>44859</v>
      </c>
      <c r="F63" s="6">
        <v>44859</v>
      </c>
      <c r="G63" s="18">
        <f t="shared" si="0"/>
        <v>0</v>
      </c>
      <c r="H63" s="1">
        <f t="shared" si="1"/>
        <v>0</v>
      </c>
      <c r="J63" s="28" t="s">
        <v>80</v>
      </c>
    </row>
    <row r="64" spans="1:10" x14ac:dyDescent="0.25">
      <c r="A64" s="6">
        <v>44854</v>
      </c>
      <c r="B64" s="7" t="s">
        <v>38</v>
      </c>
      <c r="C64" s="4">
        <v>1218</v>
      </c>
      <c r="D64" s="1">
        <v>26.89</v>
      </c>
      <c r="E64" s="6">
        <v>44861</v>
      </c>
      <c r="F64" s="6">
        <v>44861</v>
      </c>
      <c r="G64" s="18">
        <f t="shared" si="0"/>
        <v>0</v>
      </c>
      <c r="H64" s="1">
        <f t="shared" si="1"/>
        <v>0</v>
      </c>
      <c r="J64" s="28" t="s">
        <v>80</v>
      </c>
    </row>
    <row r="65" spans="1:10" x14ac:dyDescent="0.25">
      <c r="A65" s="6">
        <v>44854</v>
      </c>
      <c r="B65" s="7" t="s">
        <v>28</v>
      </c>
      <c r="C65" s="4">
        <v>1219</v>
      </c>
      <c r="D65" s="1">
        <v>971.61</v>
      </c>
      <c r="E65" s="6">
        <v>44860</v>
      </c>
      <c r="F65" s="6">
        <v>44862</v>
      </c>
      <c r="G65" s="18">
        <f t="shared" si="0"/>
        <v>2</v>
      </c>
      <c r="H65" s="1">
        <f t="shared" si="1"/>
        <v>1943.22</v>
      </c>
      <c r="J65" s="20" t="s">
        <v>74</v>
      </c>
    </row>
    <row r="66" spans="1:10" x14ac:dyDescent="0.25">
      <c r="A66" s="6">
        <v>44854</v>
      </c>
      <c r="B66" s="7" t="s">
        <v>21</v>
      </c>
      <c r="C66" s="4">
        <v>1220</v>
      </c>
      <c r="D66" s="1">
        <v>15.55</v>
      </c>
      <c r="E66" s="6">
        <v>44865</v>
      </c>
      <c r="F66" s="6">
        <v>44865</v>
      </c>
      <c r="G66" s="18">
        <f t="shared" ref="G66:G129" si="2">F66-E66</f>
        <v>0</v>
      </c>
      <c r="H66" s="1">
        <f t="shared" ref="H66:H129" si="3">G66*D66</f>
        <v>0</v>
      </c>
      <c r="J66" s="28" t="s">
        <v>80</v>
      </c>
    </row>
    <row r="67" spans="1:10" x14ac:dyDescent="0.25">
      <c r="A67" s="6">
        <v>44854</v>
      </c>
      <c r="B67" s="7" t="s">
        <v>21</v>
      </c>
      <c r="C67" s="4">
        <v>1221</v>
      </c>
      <c r="D67" s="1">
        <v>10.86</v>
      </c>
      <c r="E67" s="6">
        <v>44865</v>
      </c>
      <c r="F67" s="6">
        <v>44865</v>
      </c>
      <c r="G67" s="18">
        <f t="shared" si="2"/>
        <v>0</v>
      </c>
      <c r="H67" s="1">
        <f t="shared" si="3"/>
        <v>0</v>
      </c>
      <c r="J67" s="28" t="s">
        <v>80</v>
      </c>
    </row>
    <row r="68" spans="1:10" x14ac:dyDescent="0.25">
      <c r="A68" s="6">
        <v>44854</v>
      </c>
      <c r="B68" s="7" t="s">
        <v>21</v>
      </c>
      <c r="C68" s="4">
        <v>1222</v>
      </c>
      <c r="D68" s="1">
        <v>14.55</v>
      </c>
      <c r="E68" s="6">
        <v>44865</v>
      </c>
      <c r="F68" s="6">
        <v>44865</v>
      </c>
      <c r="G68" s="18">
        <f t="shared" si="2"/>
        <v>0</v>
      </c>
      <c r="H68" s="1">
        <f t="shared" si="3"/>
        <v>0</v>
      </c>
      <c r="J68" s="28" t="s">
        <v>80</v>
      </c>
    </row>
    <row r="69" spans="1:10" x14ac:dyDescent="0.25">
      <c r="A69" s="6">
        <v>44854</v>
      </c>
      <c r="B69" s="7" t="s">
        <v>21</v>
      </c>
      <c r="C69" s="4">
        <v>1223</v>
      </c>
      <c r="D69" s="1">
        <v>11.41</v>
      </c>
      <c r="E69" s="6">
        <v>44865</v>
      </c>
      <c r="F69" s="6">
        <v>44865</v>
      </c>
      <c r="G69" s="18">
        <f t="shared" si="2"/>
        <v>0</v>
      </c>
      <c r="H69" s="1">
        <f t="shared" si="3"/>
        <v>0</v>
      </c>
      <c r="J69" s="28" t="s">
        <v>80</v>
      </c>
    </row>
    <row r="70" spans="1:10" x14ac:dyDescent="0.25">
      <c r="A70" s="6">
        <v>44854</v>
      </c>
      <c r="B70" s="7" t="s">
        <v>21</v>
      </c>
      <c r="C70" s="4">
        <v>1224</v>
      </c>
      <c r="D70" s="1">
        <v>11.47</v>
      </c>
      <c r="E70" s="6">
        <v>44865</v>
      </c>
      <c r="F70" s="6">
        <v>44865</v>
      </c>
      <c r="G70" s="18">
        <f t="shared" si="2"/>
        <v>0</v>
      </c>
      <c r="H70" s="1">
        <f t="shared" si="3"/>
        <v>0</v>
      </c>
      <c r="J70" s="28" t="s">
        <v>80</v>
      </c>
    </row>
    <row r="71" spans="1:10" x14ac:dyDescent="0.25">
      <c r="A71" s="6">
        <v>44854</v>
      </c>
      <c r="B71" s="7" t="s">
        <v>21</v>
      </c>
      <c r="C71" s="4">
        <v>1225</v>
      </c>
      <c r="D71" s="1">
        <v>14.89</v>
      </c>
      <c r="E71" s="6">
        <v>44865</v>
      </c>
      <c r="F71" s="6">
        <v>44865</v>
      </c>
      <c r="G71" s="18">
        <f t="shared" si="2"/>
        <v>0</v>
      </c>
      <c r="H71" s="1">
        <f t="shared" si="3"/>
        <v>0</v>
      </c>
      <c r="J71" s="28" t="s">
        <v>80</v>
      </c>
    </row>
    <row r="72" spans="1:10" x14ac:dyDescent="0.25">
      <c r="A72" s="6">
        <v>44854</v>
      </c>
      <c r="B72" s="7" t="s">
        <v>21</v>
      </c>
      <c r="C72" s="4">
        <v>1226</v>
      </c>
      <c r="D72" s="1">
        <v>12.41</v>
      </c>
      <c r="E72" s="6">
        <v>44865</v>
      </c>
      <c r="F72" s="6">
        <v>44865</v>
      </c>
      <c r="G72" s="18">
        <f t="shared" si="2"/>
        <v>0</v>
      </c>
      <c r="H72" s="1">
        <f t="shared" si="3"/>
        <v>0</v>
      </c>
      <c r="J72" s="28" t="s">
        <v>80</v>
      </c>
    </row>
    <row r="73" spans="1:10" x14ac:dyDescent="0.25">
      <c r="A73" s="6">
        <v>44855</v>
      </c>
      <c r="B73" s="7" t="s">
        <v>21</v>
      </c>
      <c r="C73" s="4">
        <v>1227</v>
      </c>
      <c r="D73" s="1">
        <v>11.48</v>
      </c>
      <c r="E73" s="6">
        <v>44865</v>
      </c>
      <c r="F73" s="6">
        <v>44865</v>
      </c>
      <c r="G73" s="18">
        <f t="shared" si="2"/>
        <v>0</v>
      </c>
      <c r="H73" s="1">
        <f t="shared" si="3"/>
        <v>0</v>
      </c>
      <c r="J73" s="28" t="s">
        <v>80</v>
      </c>
    </row>
    <row r="74" spans="1:10" x14ac:dyDescent="0.25">
      <c r="A74" s="6">
        <v>44855</v>
      </c>
      <c r="B74" s="7" t="s">
        <v>21</v>
      </c>
      <c r="C74" s="4">
        <v>1228</v>
      </c>
      <c r="D74" s="1">
        <v>12.86</v>
      </c>
      <c r="E74" s="6">
        <v>44865</v>
      </c>
      <c r="F74" s="6">
        <v>44865</v>
      </c>
      <c r="G74" s="18">
        <f t="shared" si="2"/>
        <v>0</v>
      </c>
      <c r="H74" s="1">
        <f t="shared" si="3"/>
        <v>0</v>
      </c>
      <c r="J74" s="28" t="s">
        <v>80</v>
      </c>
    </row>
    <row r="75" spans="1:10" x14ac:dyDescent="0.25">
      <c r="A75" s="6">
        <v>44855</v>
      </c>
      <c r="B75" s="7" t="s">
        <v>21</v>
      </c>
      <c r="C75" s="4">
        <v>1229</v>
      </c>
      <c r="D75" s="1">
        <v>31.29</v>
      </c>
      <c r="E75" s="6">
        <v>44865</v>
      </c>
      <c r="F75" s="6">
        <v>44865</v>
      </c>
      <c r="G75" s="18">
        <f t="shared" si="2"/>
        <v>0</v>
      </c>
      <c r="H75" s="1">
        <f t="shared" si="3"/>
        <v>0</v>
      </c>
      <c r="J75" s="28" t="s">
        <v>80</v>
      </c>
    </row>
    <row r="76" spans="1:10" x14ac:dyDescent="0.25">
      <c r="A76" s="6">
        <v>44855</v>
      </c>
      <c r="B76" s="7" t="s">
        <v>21</v>
      </c>
      <c r="C76" s="4">
        <v>1230</v>
      </c>
      <c r="D76" s="1">
        <v>11.97</v>
      </c>
      <c r="E76" s="6">
        <v>44865</v>
      </c>
      <c r="F76" s="6">
        <v>44865</v>
      </c>
      <c r="G76" s="18">
        <f t="shared" si="2"/>
        <v>0</v>
      </c>
      <c r="H76" s="1">
        <f t="shared" si="3"/>
        <v>0</v>
      </c>
      <c r="J76" s="28" t="s">
        <v>80</v>
      </c>
    </row>
    <row r="77" spans="1:10" x14ac:dyDescent="0.25">
      <c r="A77" s="6">
        <v>44855</v>
      </c>
      <c r="B77" s="7" t="s">
        <v>33</v>
      </c>
      <c r="C77" s="4">
        <v>1231</v>
      </c>
      <c r="D77" s="1">
        <v>20.04</v>
      </c>
      <c r="E77" s="6">
        <v>44867</v>
      </c>
      <c r="F77" s="6">
        <v>44862</v>
      </c>
      <c r="G77" s="18">
        <f t="shared" si="2"/>
        <v>-5</v>
      </c>
      <c r="H77" s="1">
        <f t="shared" si="3"/>
        <v>-100.19999999999999</v>
      </c>
      <c r="J77" s="20" t="s">
        <v>74</v>
      </c>
    </row>
    <row r="78" spans="1:10" x14ac:dyDescent="0.25">
      <c r="A78" s="6">
        <v>44855</v>
      </c>
      <c r="B78" s="7" t="s">
        <v>14</v>
      </c>
      <c r="C78" s="4">
        <v>1232</v>
      </c>
      <c r="D78" s="1">
        <v>538.20000000000005</v>
      </c>
      <c r="E78" s="6">
        <v>44895</v>
      </c>
      <c r="F78" s="6">
        <v>44862</v>
      </c>
      <c r="G78" s="16">
        <f t="shared" si="2"/>
        <v>-33</v>
      </c>
      <c r="H78" s="1">
        <f t="shared" si="3"/>
        <v>-17760.600000000002</v>
      </c>
      <c r="J78" s="25" t="s">
        <v>77</v>
      </c>
    </row>
    <row r="79" spans="1:10" x14ac:dyDescent="0.25">
      <c r="A79" s="6">
        <v>44855</v>
      </c>
      <c r="B79" s="7" t="s">
        <v>28</v>
      </c>
      <c r="C79" s="4">
        <v>1233</v>
      </c>
      <c r="D79" s="1">
        <v>47.14</v>
      </c>
      <c r="E79" s="6">
        <v>44861</v>
      </c>
      <c r="F79" s="6">
        <v>44861</v>
      </c>
      <c r="G79" s="18">
        <f t="shared" si="2"/>
        <v>0</v>
      </c>
      <c r="H79" s="1">
        <f t="shared" si="3"/>
        <v>0</v>
      </c>
      <c r="J79" s="28" t="s">
        <v>80</v>
      </c>
    </row>
    <row r="80" spans="1:10" x14ac:dyDescent="0.25">
      <c r="A80" s="6">
        <v>44855</v>
      </c>
      <c r="B80" s="7" t="s">
        <v>36</v>
      </c>
      <c r="C80" s="4">
        <v>1234</v>
      </c>
      <c r="D80" s="1">
        <v>385.9</v>
      </c>
      <c r="E80" s="6">
        <v>44876</v>
      </c>
      <c r="F80" s="6">
        <v>44862</v>
      </c>
      <c r="G80" s="18">
        <f t="shared" si="2"/>
        <v>-14</v>
      </c>
      <c r="H80" s="1">
        <f t="shared" si="3"/>
        <v>-5402.5999999999995</v>
      </c>
      <c r="J80" s="27" t="s">
        <v>79</v>
      </c>
    </row>
    <row r="81" spans="1:10" x14ac:dyDescent="0.25">
      <c r="A81" s="6">
        <v>44855</v>
      </c>
      <c r="B81" s="7" t="s">
        <v>28</v>
      </c>
      <c r="C81" s="4">
        <v>1235</v>
      </c>
      <c r="D81" s="1">
        <v>30.07</v>
      </c>
      <c r="E81" s="6">
        <v>44860</v>
      </c>
      <c r="F81" s="6">
        <v>44860</v>
      </c>
      <c r="G81" s="18">
        <f t="shared" si="2"/>
        <v>0</v>
      </c>
      <c r="H81" s="1">
        <f t="shared" si="3"/>
        <v>0</v>
      </c>
      <c r="J81" s="28" t="s">
        <v>80</v>
      </c>
    </row>
    <row r="82" spans="1:10" x14ac:dyDescent="0.25">
      <c r="A82" s="6">
        <v>44855</v>
      </c>
      <c r="B82" s="7" t="s">
        <v>28</v>
      </c>
      <c r="C82" s="4">
        <v>1236</v>
      </c>
      <c r="D82" s="1">
        <v>41.65</v>
      </c>
      <c r="E82" s="6">
        <v>44860</v>
      </c>
      <c r="F82" s="6">
        <v>44860</v>
      </c>
      <c r="G82" s="18">
        <f t="shared" si="2"/>
        <v>0</v>
      </c>
      <c r="H82" s="1">
        <f t="shared" si="3"/>
        <v>0</v>
      </c>
      <c r="J82" s="28" t="s">
        <v>80</v>
      </c>
    </row>
    <row r="83" spans="1:10" x14ac:dyDescent="0.25">
      <c r="A83" s="6">
        <v>44855</v>
      </c>
      <c r="B83" s="7" t="s">
        <v>28</v>
      </c>
      <c r="C83" s="4">
        <v>1237</v>
      </c>
      <c r="D83" s="1">
        <v>44.91</v>
      </c>
      <c r="E83" s="6">
        <v>44862</v>
      </c>
      <c r="F83" s="6">
        <v>44862</v>
      </c>
      <c r="G83" s="18">
        <f t="shared" si="2"/>
        <v>0</v>
      </c>
      <c r="H83" s="1">
        <f t="shared" si="3"/>
        <v>0</v>
      </c>
      <c r="J83" s="28" t="s">
        <v>80</v>
      </c>
    </row>
    <row r="84" spans="1:10" x14ac:dyDescent="0.25">
      <c r="A84" s="6">
        <v>44855</v>
      </c>
      <c r="B84" s="7" t="s">
        <v>28</v>
      </c>
      <c r="C84" s="4">
        <v>1238</v>
      </c>
      <c r="D84" s="1">
        <v>35.450000000000003</v>
      </c>
      <c r="E84" s="6">
        <v>44862</v>
      </c>
      <c r="F84" s="6">
        <v>44862</v>
      </c>
      <c r="G84" s="18">
        <f t="shared" si="2"/>
        <v>0</v>
      </c>
      <c r="H84" s="1">
        <f t="shared" si="3"/>
        <v>0</v>
      </c>
      <c r="J84" s="28" t="s">
        <v>80</v>
      </c>
    </row>
    <row r="85" spans="1:10" x14ac:dyDescent="0.25">
      <c r="A85" s="6">
        <v>44855</v>
      </c>
      <c r="B85" s="7" t="s">
        <v>36</v>
      </c>
      <c r="C85" s="4">
        <v>1239</v>
      </c>
      <c r="D85" s="1">
        <v>44.97</v>
      </c>
      <c r="E85" s="6">
        <v>44876</v>
      </c>
      <c r="F85" s="6">
        <v>44862</v>
      </c>
      <c r="G85" s="18">
        <f t="shared" si="2"/>
        <v>-14</v>
      </c>
      <c r="H85" s="1">
        <f t="shared" si="3"/>
        <v>-629.57999999999993</v>
      </c>
      <c r="J85" s="27" t="s">
        <v>79</v>
      </c>
    </row>
    <row r="86" spans="1:10" x14ac:dyDescent="0.25">
      <c r="A86" s="6">
        <v>44855</v>
      </c>
      <c r="B86" s="7" t="s">
        <v>72</v>
      </c>
      <c r="C86" s="4">
        <v>1240</v>
      </c>
      <c r="D86" s="1">
        <v>52.73</v>
      </c>
      <c r="E86" s="6">
        <v>44848</v>
      </c>
      <c r="F86" s="6">
        <v>44848</v>
      </c>
      <c r="G86" s="18">
        <f t="shared" si="2"/>
        <v>0</v>
      </c>
      <c r="H86" s="1">
        <f t="shared" si="3"/>
        <v>0</v>
      </c>
      <c r="J86" s="29" t="s">
        <v>81</v>
      </c>
    </row>
    <row r="87" spans="1:10" x14ac:dyDescent="0.25">
      <c r="A87" s="6">
        <v>44855</v>
      </c>
      <c r="B87" s="7" t="s">
        <v>13</v>
      </c>
      <c r="C87" s="4">
        <v>1241</v>
      </c>
      <c r="D87" s="1">
        <v>124.5</v>
      </c>
      <c r="E87" s="6">
        <v>44880</v>
      </c>
      <c r="F87" s="6">
        <v>44862</v>
      </c>
      <c r="G87" s="18">
        <f t="shared" si="2"/>
        <v>-18</v>
      </c>
      <c r="H87" s="1">
        <f t="shared" si="3"/>
        <v>-2241</v>
      </c>
      <c r="J87" s="24" t="s">
        <v>76</v>
      </c>
    </row>
    <row r="88" spans="1:10" x14ac:dyDescent="0.25">
      <c r="A88" s="6">
        <v>44855</v>
      </c>
      <c r="B88" s="7" t="s">
        <v>17</v>
      </c>
      <c r="C88" s="4">
        <v>1243</v>
      </c>
      <c r="D88" s="1">
        <v>4368</v>
      </c>
      <c r="E88" s="6">
        <v>44882</v>
      </c>
      <c r="F88" s="6">
        <v>44880</v>
      </c>
      <c r="G88" s="18">
        <f t="shared" si="2"/>
        <v>-2</v>
      </c>
      <c r="H88" s="1">
        <f t="shared" si="3"/>
        <v>-8736</v>
      </c>
      <c r="J88" s="28" t="s">
        <v>80</v>
      </c>
    </row>
    <row r="89" spans="1:10" x14ac:dyDescent="0.25">
      <c r="A89" s="6">
        <v>44855</v>
      </c>
      <c r="B89" s="7" t="s">
        <v>47</v>
      </c>
      <c r="C89" s="4">
        <v>1244</v>
      </c>
      <c r="D89" s="1">
        <v>19.62</v>
      </c>
      <c r="E89" s="6">
        <v>44848</v>
      </c>
      <c r="F89" s="6">
        <v>44848</v>
      </c>
      <c r="G89" s="18">
        <f t="shared" si="2"/>
        <v>0</v>
      </c>
      <c r="H89" s="1">
        <f t="shared" si="3"/>
        <v>0</v>
      </c>
      <c r="J89" s="29" t="s">
        <v>81</v>
      </c>
    </row>
    <row r="90" spans="1:10" x14ac:dyDescent="0.25">
      <c r="A90" s="6">
        <v>44855</v>
      </c>
      <c r="B90" s="7" t="s">
        <v>39</v>
      </c>
      <c r="C90" s="4">
        <v>1245</v>
      </c>
      <c r="D90" s="1">
        <v>82.94</v>
      </c>
      <c r="E90" s="6">
        <v>44880</v>
      </c>
      <c r="F90" s="6">
        <v>44880</v>
      </c>
      <c r="G90" s="18">
        <f t="shared" si="2"/>
        <v>0</v>
      </c>
      <c r="H90" s="1">
        <f t="shared" si="3"/>
        <v>0</v>
      </c>
      <c r="J90" s="30" t="s">
        <v>82</v>
      </c>
    </row>
    <row r="91" spans="1:10" x14ac:dyDescent="0.25">
      <c r="A91" s="6">
        <v>44855</v>
      </c>
      <c r="B91" s="7" t="s">
        <v>37</v>
      </c>
      <c r="C91" s="4">
        <v>1246</v>
      </c>
      <c r="D91" s="1">
        <v>24.3</v>
      </c>
      <c r="E91" s="6">
        <v>44872</v>
      </c>
      <c r="F91" s="6">
        <v>44872</v>
      </c>
      <c r="G91" s="18">
        <f t="shared" si="2"/>
        <v>0</v>
      </c>
      <c r="H91" s="1">
        <f t="shared" si="3"/>
        <v>0</v>
      </c>
      <c r="J91" s="28" t="s">
        <v>80</v>
      </c>
    </row>
    <row r="92" spans="1:10" x14ac:dyDescent="0.25">
      <c r="A92" s="6">
        <v>44855</v>
      </c>
      <c r="B92" s="7" t="s">
        <v>37</v>
      </c>
      <c r="C92" s="4">
        <v>1247</v>
      </c>
      <c r="D92" s="1">
        <v>24.3</v>
      </c>
      <c r="E92" s="6">
        <v>44872</v>
      </c>
      <c r="F92" s="6">
        <v>44872</v>
      </c>
      <c r="G92" s="18">
        <f t="shared" si="2"/>
        <v>0</v>
      </c>
      <c r="H92" s="1">
        <f t="shared" si="3"/>
        <v>0</v>
      </c>
      <c r="J92" s="28" t="s">
        <v>80</v>
      </c>
    </row>
    <row r="93" spans="1:10" x14ac:dyDescent="0.25">
      <c r="A93" s="6">
        <v>44855</v>
      </c>
      <c r="B93" s="7" t="s">
        <v>37</v>
      </c>
      <c r="C93" s="4">
        <v>1248</v>
      </c>
      <c r="D93" s="1">
        <v>22.27</v>
      </c>
      <c r="E93" s="6">
        <v>44872</v>
      </c>
      <c r="F93" s="6">
        <v>44872</v>
      </c>
      <c r="G93" s="18">
        <f t="shared" si="2"/>
        <v>0</v>
      </c>
      <c r="H93" s="1">
        <f t="shared" si="3"/>
        <v>0</v>
      </c>
      <c r="J93" s="28" t="s">
        <v>80</v>
      </c>
    </row>
    <row r="94" spans="1:10" x14ac:dyDescent="0.25">
      <c r="A94" s="6">
        <v>44855</v>
      </c>
      <c r="B94" s="7" t="s">
        <v>37</v>
      </c>
      <c r="C94" s="4">
        <v>1249</v>
      </c>
      <c r="D94" s="1">
        <v>24.3</v>
      </c>
      <c r="E94" s="6">
        <v>44872</v>
      </c>
      <c r="F94" s="6">
        <v>44872</v>
      </c>
      <c r="G94" s="18">
        <f t="shared" si="2"/>
        <v>0</v>
      </c>
      <c r="H94" s="1">
        <f t="shared" si="3"/>
        <v>0</v>
      </c>
      <c r="J94" s="28" t="s">
        <v>80</v>
      </c>
    </row>
    <row r="95" spans="1:10" x14ac:dyDescent="0.25">
      <c r="A95" s="6">
        <v>44855</v>
      </c>
      <c r="B95" s="7" t="s">
        <v>33</v>
      </c>
      <c r="C95" s="4">
        <v>1250</v>
      </c>
      <c r="D95" s="1">
        <v>44.28</v>
      </c>
      <c r="E95" s="6">
        <v>44874</v>
      </c>
      <c r="F95" s="6">
        <v>44862</v>
      </c>
      <c r="G95" s="18">
        <f t="shared" si="2"/>
        <v>-12</v>
      </c>
      <c r="H95" s="1">
        <f t="shared" si="3"/>
        <v>-531.36</v>
      </c>
      <c r="J95" s="20" t="s">
        <v>74</v>
      </c>
    </row>
    <row r="96" spans="1:10" x14ac:dyDescent="0.25">
      <c r="A96" s="6">
        <v>44855</v>
      </c>
      <c r="B96" s="7" t="s">
        <v>46</v>
      </c>
      <c r="C96" s="4">
        <v>1251</v>
      </c>
      <c r="D96" s="1">
        <v>3568</v>
      </c>
      <c r="E96" s="6">
        <v>44879</v>
      </c>
      <c r="F96" s="6">
        <v>44880</v>
      </c>
      <c r="G96" s="18">
        <f t="shared" si="2"/>
        <v>1</v>
      </c>
      <c r="H96" s="1">
        <f t="shared" si="3"/>
        <v>3568</v>
      </c>
      <c r="J96" s="28" t="s">
        <v>80</v>
      </c>
    </row>
    <row r="97" spans="1:10" x14ac:dyDescent="0.25">
      <c r="A97" s="6">
        <v>44855</v>
      </c>
      <c r="B97" s="7" t="s">
        <v>72</v>
      </c>
      <c r="C97" s="4">
        <v>1252</v>
      </c>
      <c r="D97" s="1">
        <v>36.81</v>
      </c>
      <c r="E97" s="6">
        <v>44853</v>
      </c>
      <c r="F97" s="6">
        <v>44853</v>
      </c>
      <c r="G97" s="18">
        <f t="shared" si="2"/>
        <v>0</v>
      </c>
      <c r="H97" s="1">
        <f t="shared" si="3"/>
        <v>0</v>
      </c>
      <c r="J97" s="29" t="s">
        <v>81</v>
      </c>
    </row>
    <row r="98" spans="1:10" x14ac:dyDescent="0.25">
      <c r="A98" s="6">
        <v>44862</v>
      </c>
      <c r="B98" s="7" t="s">
        <v>67</v>
      </c>
      <c r="C98" s="4">
        <v>1253</v>
      </c>
      <c r="D98" s="1">
        <v>170</v>
      </c>
      <c r="E98" s="6">
        <v>44895</v>
      </c>
      <c r="F98" s="6">
        <v>44897</v>
      </c>
      <c r="G98" s="18">
        <f t="shared" si="2"/>
        <v>2</v>
      </c>
      <c r="H98" s="1">
        <f t="shared" si="3"/>
        <v>340</v>
      </c>
      <c r="J98" s="21" t="s">
        <v>83</v>
      </c>
    </row>
    <row r="99" spans="1:10" x14ac:dyDescent="0.25">
      <c r="A99" s="6">
        <v>44862</v>
      </c>
      <c r="B99" s="7" t="s">
        <v>85</v>
      </c>
      <c r="C99" s="4">
        <v>1254</v>
      </c>
      <c r="D99" s="1">
        <v>9857.1299999999992</v>
      </c>
      <c r="E99" s="6">
        <v>44888</v>
      </c>
      <c r="F99" s="6">
        <v>44887</v>
      </c>
      <c r="G99" s="18">
        <f t="shared" si="2"/>
        <v>-1</v>
      </c>
      <c r="H99" s="1">
        <f t="shared" si="3"/>
        <v>-9857.1299999999992</v>
      </c>
      <c r="J99" s="28" t="s">
        <v>80</v>
      </c>
    </row>
    <row r="100" spans="1:10" x14ac:dyDescent="0.25">
      <c r="A100" s="6">
        <v>44862</v>
      </c>
      <c r="B100" s="7" t="s">
        <v>14</v>
      </c>
      <c r="C100" s="4">
        <v>1256</v>
      </c>
      <c r="D100" s="1">
        <v>986.7</v>
      </c>
      <c r="E100" s="6">
        <v>44895</v>
      </c>
      <c r="F100" s="6">
        <v>44897</v>
      </c>
      <c r="G100" s="18">
        <f t="shared" si="2"/>
        <v>2</v>
      </c>
      <c r="H100" s="1">
        <f t="shared" si="3"/>
        <v>1973.4</v>
      </c>
      <c r="J100" s="25" t="s">
        <v>77</v>
      </c>
    </row>
    <row r="101" spans="1:10" x14ac:dyDescent="0.25">
      <c r="A101" s="6">
        <v>44862</v>
      </c>
      <c r="B101" s="7" t="s">
        <v>56</v>
      </c>
      <c r="C101" s="4">
        <v>1257</v>
      </c>
      <c r="D101" s="1">
        <v>51.69</v>
      </c>
      <c r="E101" s="6">
        <v>44886</v>
      </c>
      <c r="F101" s="6">
        <v>44886</v>
      </c>
      <c r="G101" s="18">
        <f t="shared" si="2"/>
        <v>0</v>
      </c>
      <c r="H101" s="1">
        <f t="shared" si="3"/>
        <v>0</v>
      </c>
      <c r="J101" s="28" t="s">
        <v>80</v>
      </c>
    </row>
    <row r="102" spans="1:10" x14ac:dyDescent="0.25">
      <c r="A102" s="6">
        <v>44862</v>
      </c>
      <c r="B102" s="7" t="s">
        <v>87</v>
      </c>
      <c r="C102" s="4">
        <v>1258</v>
      </c>
      <c r="D102" s="1">
        <v>7627.68</v>
      </c>
      <c r="E102" s="6">
        <v>44886</v>
      </c>
      <c r="F102" s="6">
        <v>44887</v>
      </c>
      <c r="G102" s="18">
        <f t="shared" si="2"/>
        <v>1</v>
      </c>
      <c r="H102" s="1">
        <f t="shared" si="3"/>
        <v>7627.68</v>
      </c>
      <c r="J102" s="28" t="s">
        <v>80</v>
      </c>
    </row>
    <row r="103" spans="1:10" x14ac:dyDescent="0.25">
      <c r="A103" s="6">
        <v>44865</v>
      </c>
      <c r="B103" s="7" t="s">
        <v>88</v>
      </c>
      <c r="C103" s="4">
        <v>1259</v>
      </c>
      <c r="D103" s="1">
        <v>9863.02</v>
      </c>
      <c r="E103" s="6">
        <v>44886</v>
      </c>
      <c r="F103" s="6">
        <v>44887</v>
      </c>
      <c r="G103" s="18">
        <f t="shared" si="2"/>
        <v>1</v>
      </c>
      <c r="H103" s="1">
        <f t="shared" si="3"/>
        <v>9863.02</v>
      </c>
      <c r="J103" s="28" t="s">
        <v>80</v>
      </c>
    </row>
    <row r="104" spans="1:10" x14ac:dyDescent="0.25">
      <c r="A104" s="6">
        <v>44865</v>
      </c>
      <c r="B104" s="7" t="s">
        <v>86</v>
      </c>
      <c r="C104" s="4">
        <v>1260</v>
      </c>
      <c r="D104" s="1">
        <v>19269.87</v>
      </c>
      <c r="E104" s="6">
        <v>44886</v>
      </c>
      <c r="F104" s="6">
        <v>44879</v>
      </c>
      <c r="G104" s="18">
        <f t="shared" si="2"/>
        <v>-7</v>
      </c>
      <c r="H104" s="1">
        <f t="shared" si="3"/>
        <v>-134889.09</v>
      </c>
      <c r="J104" s="28" t="s">
        <v>80</v>
      </c>
    </row>
    <row r="105" spans="1:10" x14ac:dyDescent="0.25">
      <c r="A105" s="6">
        <v>44865</v>
      </c>
      <c r="B105" s="7" t="s">
        <v>89</v>
      </c>
      <c r="C105" s="4">
        <v>1261</v>
      </c>
      <c r="D105" s="1">
        <v>11649.12</v>
      </c>
      <c r="E105" s="6">
        <v>44890</v>
      </c>
      <c r="F105" s="6">
        <v>44879</v>
      </c>
      <c r="G105" s="18">
        <f t="shared" si="2"/>
        <v>-11</v>
      </c>
      <c r="H105" s="1">
        <f t="shared" si="3"/>
        <v>-128140.32</v>
      </c>
      <c r="J105" s="28" t="s">
        <v>80</v>
      </c>
    </row>
    <row r="106" spans="1:10" x14ac:dyDescent="0.25">
      <c r="A106" s="6">
        <v>44865</v>
      </c>
      <c r="B106" s="7" t="s">
        <v>45</v>
      </c>
      <c r="C106" s="4">
        <v>1263</v>
      </c>
      <c r="D106" s="1">
        <v>33.46</v>
      </c>
      <c r="E106" s="6">
        <v>44888</v>
      </c>
      <c r="F106" s="6">
        <v>44897</v>
      </c>
      <c r="G106" s="18">
        <f t="shared" si="2"/>
        <v>9</v>
      </c>
      <c r="H106" s="1">
        <f t="shared" si="3"/>
        <v>301.14</v>
      </c>
      <c r="J106" s="24" t="s">
        <v>76</v>
      </c>
    </row>
    <row r="107" spans="1:10" x14ac:dyDescent="0.25">
      <c r="A107" s="6">
        <v>44865</v>
      </c>
      <c r="B107" s="7" t="s">
        <v>90</v>
      </c>
      <c r="C107" s="4">
        <v>1264</v>
      </c>
      <c r="D107" s="1">
        <v>16559.47</v>
      </c>
      <c r="E107" s="6">
        <v>44884</v>
      </c>
      <c r="F107" s="6">
        <v>44880</v>
      </c>
      <c r="G107" s="18">
        <f t="shared" si="2"/>
        <v>-4</v>
      </c>
      <c r="H107" s="1">
        <f t="shared" si="3"/>
        <v>-66237.88</v>
      </c>
      <c r="J107" s="28" t="s">
        <v>80</v>
      </c>
    </row>
    <row r="108" spans="1:10" x14ac:dyDescent="0.25">
      <c r="A108" s="6">
        <v>44865</v>
      </c>
      <c r="B108" s="7" t="s">
        <v>90</v>
      </c>
      <c r="C108" s="4">
        <v>1265</v>
      </c>
      <c r="D108" s="1">
        <v>10500.37</v>
      </c>
      <c r="E108" s="6">
        <v>44884</v>
      </c>
      <c r="F108" s="6">
        <v>44880</v>
      </c>
      <c r="G108" s="18">
        <f t="shared" si="2"/>
        <v>-4</v>
      </c>
      <c r="H108" s="1">
        <f t="shared" si="3"/>
        <v>-42001.48</v>
      </c>
      <c r="J108" s="28" t="s">
        <v>80</v>
      </c>
    </row>
    <row r="109" spans="1:10" x14ac:dyDescent="0.25">
      <c r="A109" s="6">
        <v>44865</v>
      </c>
      <c r="B109" s="7" t="s">
        <v>23</v>
      </c>
      <c r="C109" s="4">
        <v>1266</v>
      </c>
      <c r="D109" s="1">
        <v>158</v>
      </c>
      <c r="E109" s="6">
        <v>44858</v>
      </c>
      <c r="F109" s="6">
        <v>44858</v>
      </c>
      <c r="G109" s="18">
        <f t="shared" si="2"/>
        <v>0</v>
      </c>
      <c r="H109" s="1">
        <f t="shared" si="3"/>
        <v>0</v>
      </c>
      <c r="J109" s="29" t="s">
        <v>81</v>
      </c>
    </row>
    <row r="110" spans="1:10" x14ac:dyDescent="0.25">
      <c r="A110" s="6">
        <v>44865</v>
      </c>
      <c r="B110" s="7" t="s">
        <v>34</v>
      </c>
      <c r="C110" s="4">
        <v>1267</v>
      </c>
      <c r="D110" s="1">
        <v>3056.13</v>
      </c>
      <c r="E110" s="6">
        <v>44891</v>
      </c>
      <c r="F110" s="6">
        <v>44887</v>
      </c>
      <c r="G110" s="18">
        <f t="shared" si="2"/>
        <v>-4</v>
      </c>
      <c r="H110" s="1">
        <f t="shared" si="3"/>
        <v>-12224.52</v>
      </c>
      <c r="J110" s="28" t="s">
        <v>80</v>
      </c>
    </row>
    <row r="111" spans="1:10" x14ac:dyDescent="0.25">
      <c r="A111" s="6">
        <v>44865</v>
      </c>
      <c r="B111" s="7" t="s">
        <v>34</v>
      </c>
      <c r="C111" s="4">
        <v>1268</v>
      </c>
      <c r="D111" s="1">
        <v>3711.51</v>
      </c>
      <c r="E111" s="6">
        <v>44891</v>
      </c>
      <c r="F111" s="6">
        <v>44887</v>
      </c>
      <c r="G111" s="18">
        <f t="shared" si="2"/>
        <v>-4</v>
      </c>
      <c r="H111" s="1">
        <f t="shared" si="3"/>
        <v>-14846.04</v>
      </c>
      <c r="J111" s="28" t="s">
        <v>80</v>
      </c>
    </row>
    <row r="112" spans="1:10" x14ac:dyDescent="0.25">
      <c r="A112" s="6">
        <v>44865</v>
      </c>
      <c r="B112" s="7" t="s">
        <v>34</v>
      </c>
      <c r="C112" s="4">
        <v>1269</v>
      </c>
      <c r="D112" s="1">
        <v>1938.25</v>
      </c>
      <c r="E112" s="6">
        <v>44891</v>
      </c>
      <c r="F112" s="6">
        <v>44887</v>
      </c>
      <c r="G112" s="18">
        <f t="shared" si="2"/>
        <v>-4</v>
      </c>
      <c r="H112" s="1">
        <f t="shared" si="3"/>
        <v>-7753</v>
      </c>
      <c r="J112" s="28" t="s">
        <v>80</v>
      </c>
    </row>
    <row r="113" spans="1:10" x14ac:dyDescent="0.25">
      <c r="A113" s="6">
        <v>44865</v>
      </c>
      <c r="B113" s="7" t="s">
        <v>91</v>
      </c>
      <c r="C113" s="4">
        <v>1270</v>
      </c>
      <c r="D113" s="1">
        <v>2073.6999999999998</v>
      </c>
      <c r="E113" s="6">
        <v>44890</v>
      </c>
      <c r="F113" s="6">
        <v>44887</v>
      </c>
      <c r="G113" s="18">
        <f t="shared" si="2"/>
        <v>-3</v>
      </c>
      <c r="H113" s="1">
        <f t="shared" si="3"/>
        <v>-6221.0999999999995</v>
      </c>
      <c r="J113" s="28" t="s">
        <v>80</v>
      </c>
    </row>
    <row r="114" spans="1:10" x14ac:dyDescent="0.25">
      <c r="A114" s="6">
        <v>44865</v>
      </c>
      <c r="B114" s="7" t="s">
        <v>92</v>
      </c>
      <c r="C114" s="4">
        <v>1271</v>
      </c>
      <c r="D114" s="1">
        <v>2329.8200000000002</v>
      </c>
      <c r="E114" s="6">
        <v>44891</v>
      </c>
      <c r="F114" s="6">
        <v>44879</v>
      </c>
      <c r="G114" s="18">
        <f t="shared" si="2"/>
        <v>-12</v>
      </c>
      <c r="H114" s="1">
        <f t="shared" si="3"/>
        <v>-27957.840000000004</v>
      </c>
      <c r="J114" s="28" t="s">
        <v>80</v>
      </c>
    </row>
    <row r="115" spans="1:10" x14ac:dyDescent="0.25">
      <c r="A115" s="6">
        <v>44865</v>
      </c>
      <c r="B115" s="7" t="s">
        <v>93</v>
      </c>
      <c r="C115" s="4">
        <v>1272</v>
      </c>
      <c r="D115" s="1">
        <v>2912.28</v>
      </c>
      <c r="E115" s="6">
        <v>44891</v>
      </c>
      <c r="F115" s="6">
        <v>44879</v>
      </c>
      <c r="G115" s="18">
        <f t="shared" si="2"/>
        <v>-12</v>
      </c>
      <c r="H115" s="1">
        <f t="shared" si="3"/>
        <v>-34947.360000000001</v>
      </c>
      <c r="J115" s="28" t="s">
        <v>80</v>
      </c>
    </row>
    <row r="116" spans="1:10" x14ac:dyDescent="0.25">
      <c r="A116" s="6">
        <v>44865</v>
      </c>
      <c r="B116" s="7" t="s">
        <v>57</v>
      </c>
      <c r="C116" s="4">
        <v>1274</v>
      </c>
      <c r="D116" s="1">
        <v>92</v>
      </c>
      <c r="E116" s="6">
        <v>44907</v>
      </c>
      <c r="F116" s="6">
        <v>44908</v>
      </c>
      <c r="G116" s="18">
        <f t="shared" si="2"/>
        <v>1</v>
      </c>
      <c r="H116" s="1">
        <f t="shared" si="3"/>
        <v>92</v>
      </c>
      <c r="J116" s="28" t="s">
        <v>80</v>
      </c>
    </row>
    <row r="117" spans="1:10" x14ac:dyDescent="0.25">
      <c r="A117" s="6">
        <v>44865</v>
      </c>
      <c r="B117" s="7" t="s">
        <v>50</v>
      </c>
      <c r="C117" s="4">
        <v>1275</v>
      </c>
      <c r="D117" s="1">
        <v>15.73</v>
      </c>
      <c r="E117" s="6">
        <v>44895</v>
      </c>
      <c r="F117" s="6">
        <v>44895</v>
      </c>
      <c r="G117" s="18">
        <f t="shared" si="2"/>
        <v>0</v>
      </c>
      <c r="H117" s="1">
        <f t="shared" si="3"/>
        <v>0</v>
      </c>
      <c r="J117" s="28" t="s">
        <v>80</v>
      </c>
    </row>
    <row r="118" spans="1:10" x14ac:dyDescent="0.25">
      <c r="A118" s="6">
        <v>44865</v>
      </c>
      <c r="B118" s="7" t="s">
        <v>94</v>
      </c>
      <c r="C118" s="4">
        <v>1276</v>
      </c>
      <c r="D118" s="1">
        <v>9120.27</v>
      </c>
      <c r="E118" s="6">
        <v>44892</v>
      </c>
      <c r="F118" s="6">
        <v>44887</v>
      </c>
      <c r="G118" s="18">
        <f t="shared" si="2"/>
        <v>-5</v>
      </c>
      <c r="H118" s="1">
        <f t="shared" si="3"/>
        <v>-45601.350000000006</v>
      </c>
      <c r="J118" s="28" t="s">
        <v>80</v>
      </c>
    </row>
    <row r="119" spans="1:10" x14ac:dyDescent="0.25">
      <c r="A119" s="6">
        <v>44865</v>
      </c>
      <c r="B119" s="7" t="s">
        <v>14</v>
      </c>
      <c r="C119" s="4">
        <v>1277</v>
      </c>
      <c r="D119" s="1">
        <v>358.8</v>
      </c>
      <c r="E119" s="6">
        <v>44895</v>
      </c>
      <c r="F119" s="6">
        <v>44897</v>
      </c>
      <c r="G119" s="18">
        <f t="shared" si="2"/>
        <v>2</v>
      </c>
      <c r="H119" s="1">
        <f t="shared" si="3"/>
        <v>717.6</v>
      </c>
      <c r="J119" s="25" t="s">
        <v>77</v>
      </c>
    </row>
    <row r="120" spans="1:10" x14ac:dyDescent="0.25">
      <c r="A120" s="6">
        <v>44865</v>
      </c>
      <c r="B120" s="7" t="s">
        <v>7</v>
      </c>
      <c r="C120" s="4">
        <v>1278</v>
      </c>
      <c r="D120" s="1">
        <v>100.5</v>
      </c>
      <c r="E120" s="6">
        <v>44864</v>
      </c>
      <c r="F120" s="6">
        <v>44864</v>
      </c>
      <c r="G120" s="18">
        <f t="shared" si="2"/>
        <v>0</v>
      </c>
      <c r="H120" s="1">
        <f t="shared" si="3"/>
        <v>0</v>
      </c>
      <c r="J120" s="30" t="s">
        <v>82</v>
      </c>
    </row>
    <row r="121" spans="1:10" x14ac:dyDescent="0.25">
      <c r="A121" s="6">
        <v>44865</v>
      </c>
      <c r="B121" s="7" t="s">
        <v>95</v>
      </c>
      <c r="C121" s="4">
        <v>1279</v>
      </c>
      <c r="D121" s="1">
        <v>650</v>
      </c>
      <c r="E121" s="6">
        <v>44891</v>
      </c>
      <c r="F121" s="6">
        <v>44887</v>
      </c>
      <c r="G121" s="18">
        <f t="shared" si="2"/>
        <v>-4</v>
      </c>
      <c r="H121" s="1">
        <f t="shared" si="3"/>
        <v>-2600</v>
      </c>
      <c r="J121" s="28" t="s">
        <v>80</v>
      </c>
    </row>
    <row r="122" spans="1:10" x14ac:dyDescent="0.25">
      <c r="A122" s="6">
        <v>44865</v>
      </c>
      <c r="B122" s="7" t="s">
        <v>96</v>
      </c>
      <c r="C122" s="4">
        <v>1280</v>
      </c>
      <c r="D122" s="1">
        <v>1603.2</v>
      </c>
      <c r="E122" s="6">
        <v>44892</v>
      </c>
      <c r="F122" s="6">
        <v>44879</v>
      </c>
      <c r="G122" s="18">
        <f t="shared" si="2"/>
        <v>-13</v>
      </c>
      <c r="H122" s="1">
        <f t="shared" si="3"/>
        <v>-20841.600000000002</v>
      </c>
      <c r="J122" s="28" t="s">
        <v>80</v>
      </c>
    </row>
    <row r="123" spans="1:10" x14ac:dyDescent="0.25">
      <c r="A123" s="6">
        <v>44865</v>
      </c>
      <c r="B123" s="7" t="s">
        <v>97</v>
      </c>
      <c r="C123" s="4">
        <v>1281</v>
      </c>
      <c r="D123" s="1">
        <v>20386.060000000001</v>
      </c>
      <c r="E123" s="6">
        <v>44892</v>
      </c>
      <c r="F123" s="6">
        <v>44879</v>
      </c>
      <c r="G123" s="18">
        <f t="shared" si="2"/>
        <v>-13</v>
      </c>
      <c r="H123" s="1">
        <f t="shared" si="3"/>
        <v>-265018.78000000003</v>
      </c>
      <c r="J123" s="28" t="s">
        <v>80</v>
      </c>
    </row>
    <row r="124" spans="1:10" x14ac:dyDescent="0.25">
      <c r="A124" s="6">
        <v>44865</v>
      </c>
      <c r="B124" s="7" t="s">
        <v>98</v>
      </c>
      <c r="C124" s="4">
        <v>1282</v>
      </c>
      <c r="D124" s="1">
        <v>605.75</v>
      </c>
      <c r="E124" s="6">
        <v>44893</v>
      </c>
      <c r="F124" s="6">
        <v>44879</v>
      </c>
      <c r="G124" s="18">
        <f t="shared" si="2"/>
        <v>-14</v>
      </c>
      <c r="H124" s="1">
        <f t="shared" si="3"/>
        <v>-8480.5</v>
      </c>
      <c r="J124" s="28" t="s">
        <v>80</v>
      </c>
    </row>
    <row r="125" spans="1:10" x14ac:dyDescent="0.25">
      <c r="A125" s="6">
        <v>44865</v>
      </c>
      <c r="B125" s="7" t="s">
        <v>98</v>
      </c>
      <c r="C125" s="4">
        <v>1283</v>
      </c>
      <c r="D125" s="1">
        <v>892.21</v>
      </c>
      <c r="E125" s="6">
        <v>44893</v>
      </c>
      <c r="F125" s="6">
        <v>44879</v>
      </c>
      <c r="G125" s="18">
        <f t="shared" si="2"/>
        <v>-14</v>
      </c>
      <c r="H125" s="1">
        <f t="shared" si="3"/>
        <v>-12490.94</v>
      </c>
      <c r="J125" s="28" t="s">
        <v>80</v>
      </c>
    </row>
    <row r="126" spans="1:10" x14ac:dyDescent="0.25">
      <c r="A126" s="6">
        <v>44876</v>
      </c>
      <c r="B126" s="7" t="s">
        <v>99</v>
      </c>
      <c r="C126" s="4">
        <v>1284</v>
      </c>
      <c r="D126" s="1">
        <v>1195</v>
      </c>
      <c r="E126" s="6">
        <v>44866</v>
      </c>
      <c r="F126" s="6">
        <v>44866</v>
      </c>
      <c r="G126" s="18">
        <f t="shared" si="2"/>
        <v>0</v>
      </c>
      <c r="H126" s="1">
        <f t="shared" si="3"/>
        <v>0</v>
      </c>
      <c r="J126" s="22" t="s">
        <v>75</v>
      </c>
    </row>
    <row r="127" spans="1:10" x14ac:dyDescent="0.25">
      <c r="A127" s="6">
        <v>44876</v>
      </c>
      <c r="B127" s="7" t="s">
        <v>8</v>
      </c>
      <c r="C127" s="4">
        <v>1285</v>
      </c>
      <c r="D127" s="1">
        <v>6.34</v>
      </c>
      <c r="E127" s="6">
        <v>44872</v>
      </c>
      <c r="F127" s="6">
        <v>44872</v>
      </c>
      <c r="G127" s="18">
        <f t="shared" si="2"/>
        <v>0</v>
      </c>
      <c r="H127" s="1">
        <f t="shared" si="3"/>
        <v>0</v>
      </c>
      <c r="J127" s="29" t="s">
        <v>81</v>
      </c>
    </row>
    <row r="128" spans="1:10" x14ac:dyDescent="0.25">
      <c r="A128" s="6">
        <v>44876</v>
      </c>
      <c r="B128" s="7" t="s">
        <v>13</v>
      </c>
      <c r="C128" s="4">
        <v>1286</v>
      </c>
      <c r="D128" s="1">
        <v>705.9</v>
      </c>
      <c r="E128" s="6">
        <v>44895</v>
      </c>
      <c r="F128" s="6">
        <v>44897</v>
      </c>
      <c r="G128" s="18">
        <f t="shared" si="2"/>
        <v>2</v>
      </c>
      <c r="H128" s="1">
        <f t="shared" si="3"/>
        <v>1411.8</v>
      </c>
      <c r="J128" s="24" t="s">
        <v>76</v>
      </c>
    </row>
    <row r="129" spans="1:10" x14ac:dyDescent="0.25">
      <c r="A129" s="6">
        <v>44876</v>
      </c>
      <c r="B129" s="7" t="s">
        <v>28</v>
      </c>
      <c r="C129" s="4">
        <v>1287</v>
      </c>
      <c r="D129" s="1">
        <v>-65.510000000000005</v>
      </c>
      <c r="E129" s="6">
        <v>44851</v>
      </c>
      <c r="F129" s="6">
        <v>44851</v>
      </c>
      <c r="G129" s="18">
        <f t="shared" si="2"/>
        <v>0</v>
      </c>
      <c r="H129" s="1">
        <f t="shared" si="3"/>
        <v>0</v>
      </c>
      <c r="J129" s="28" t="s">
        <v>80</v>
      </c>
    </row>
    <row r="130" spans="1:10" x14ac:dyDescent="0.25">
      <c r="A130" s="6">
        <v>44876</v>
      </c>
      <c r="B130" s="7" t="s">
        <v>28</v>
      </c>
      <c r="C130" s="4">
        <v>1288</v>
      </c>
      <c r="D130" s="1">
        <v>-61.26</v>
      </c>
      <c r="E130" s="6">
        <v>44851</v>
      </c>
      <c r="F130" s="6">
        <v>44851</v>
      </c>
      <c r="G130" s="18">
        <f t="shared" ref="G130:G193" si="4">F130-E130</f>
        <v>0</v>
      </c>
      <c r="H130" s="1">
        <f t="shared" ref="H130:H193" si="5">G130*D130</f>
        <v>0</v>
      </c>
      <c r="J130" s="28" t="s">
        <v>80</v>
      </c>
    </row>
    <row r="131" spans="1:10" x14ac:dyDescent="0.25">
      <c r="A131" s="6">
        <v>44876</v>
      </c>
      <c r="B131" s="7" t="s">
        <v>100</v>
      </c>
      <c r="C131" s="4">
        <v>1291</v>
      </c>
      <c r="D131" s="1">
        <v>11.5</v>
      </c>
      <c r="E131" s="6">
        <v>44846</v>
      </c>
      <c r="F131" s="6">
        <v>44846</v>
      </c>
      <c r="G131" s="18">
        <f t="shared" si="4"/>
        <v>0</v>
      </c>
      <c r="H131" s="1">
        <f t="shared" si="5"/>
        <v>0</v>
      </c>
      <c r="J131" s="21" t="s">
        <v>83</v>
      </c>
    </row>
    <row r="132" spans="1:10" x14ac:dyDescent="0.25">
      <c r="A132" s="6">
        <v>44876</v>
      </c>
      <c r="B132" s="7" t="s">
        <v>15</v>
      </c>
      <c r="C132" s="4">
        <v>1292</v>
      </c>
      <c r="D132" s="1">
        <v>67.599999999999994</v>
      </c>
      <c r="E132" s="6">
        <v>44926</v>
      </c>
      <c r="F132" s="6">
        <v>44923</v>
      </c>
      <c r="G132" s="18">
        <f t="shared" si="4"/>
        <v>-3</v>
      </c>
      <c r="H132" s="1">
        <f t="shared" si="5"/>
        <v>-202.79999999999998</v>
      </c>
      <c r="J132" s="26" t="s">
        <v>78</v>
      </c>
    </row>
    <row r="133" spans="1:10" x14ac:dyDescent="0.25">
      <c r="A133" s="6">
        <v>44876</v>
      </c>
      <c r="B133" s="7" t="s">
        <v>101</v>
      </c>
      <c r="C133" s="4">
        <v>1293</v>
      </c>
      <c r="D133" s="1">
        <v>3933.99</v>
      </c>
      <c r="E133" s="6">
        <v>44895</v>
      </c>
      <c r="F133" s="6">
        <v>44880</v>
      </c>
      <c r="G133" s="18">
        <f t="shared" si="4"/>
        <v>-15</v>
      </c>
      <c r="H133" s="1">
        <f t="shared" si="5"/>
        <v>-59009.85</v>
      </c>
      <c r="J133" s="29" t="s">
        <v>81</v>
      </c>
    </row>
    <row r="134" spans="1:10" x14ac:dyDescent="0.25">
      <c r="A134" s="6">
        <v>44876</v>
      </c>
      <c r="B134" s="7" t="s">
        <v>102</v>
      </c>
      <c r="C134" s="4">
        <v>1294</v>
      </c>
      <c r="D134" s="1">
        <v>2931</v>
      </c>
      <c r="E134" s="6">
        <v>44895</v>
      </c>
      <c r="F134" s="6">
        <v>44897</v>
      </c>
      <c r="G134" s="18">
        <f t="shared" si="4"/>
        <v>2</v>
      </c>
      <c r="H134" s="1">
        <f t="shared" si="5"/>
        <v>5862</v>
      </c>
      <c r="J134" s="29" t="s">
        <v>81</v>
      </c>
    </row>
    <row r="135" spans="1:10" x14ac:dyDescent="0.25">
      <c r="A135" s="6">
        <v>44876</v>
      </c>
      <c r="B135" s="7" t="s">
        <v>25</v>
      </c>
      <c r="C135" s="4">
        <v>1295</v>
      </c>
      <c r="D135" s="1">
        <v>1582.23</v>
      </c>
      <c r="E135" s="6">
        <v>44895</v>
      </c>
      <c r="F135" s="6">
        <v>44897</v>
      </c>
      <c r="G135" s="18">
        <f t="shared" si="4"/>
        <v>2</v>
      </c>
      <c r="H135" s="1">
        <f t="shared" si="5"/>
        <v>3164.46</v>
      </c>
      <c r="J135" s="29" t="s">
        <v>81</v>
      </c>
    </row>
    <row r="136" spans="1:10" x14ac:dyDescent="0.25">
      <c r="A136" s="6">
        <v>44876</v>
      </c>
      <c r="B136" s="7" t="s">
        <v>25</v>
      </c>
      <c r="C136" s="4">
        <v>1296</v>
      </c>
      <c r="D136" s="1">
        <v>250</v>
      </c>
      <c r="E136" s="6">
        <v>44895</v>
      </c>
      <c r="F136" s="6">
        <v>44897</v>
      </c>
      <c r="G136" s="18">
        <f t="shared" si="4"/>
        <v>2</v>
      </c>
      <c r="H136" s="1">
        <f t="shared" si="5"/>
        <v>500</v>
      </c>
      <c r="J136" s="29" t="s">
        <v>81</v>
      </c>
    </row>
    <row r="137" spans="1:10" x14ac:dyDescent="0.25">
      <c r="A137" s="6">
        <v>44876</v>
      </c>
      <c r="B137" s="7" t="s">
        <v>43</v>
      </c>
      <c r="C137" s="4">
        <v>1297</v>
      </c>
      <c r="D137" s="1">
        <v>637.07000000000005</v>
      </c>
      <c r="E137" s="6">
        <v>44895</v>
      </c>
      <c r="F137" s="6">
        <v>44887</v>
      </c>
      <c r="G137" s="18">
        <f t="shared" si="4"/>
        <v>-8</v>
      </c>
      <c r="H137" s="1">
        <f t="shared" si="5"/>
        <v>-5096.5600000000004</v>
      </c>
      <c r="J137" s="21" t="s">
        <v>83</v>
      </c>
    </row>
    <row r="138" spans="1:10" x14ac:dyDescent="0.25">
      <c r="A138" s="6">
        <v>44876</v>
      </c>
      <c r="B138" s="7" t="s">
        <v>43</v>
      </c>
      <c r="C138" s="4">
        <v>1298</v>
      </c>
      <c r="D138" s="1">
        <v>5740.56</v>
      </c>
      <c r="E138" s="6">
        <v>44895</v>
      </c>
      <c r="F138" s="6">
        <v>44887</v>
      </c>
      <c r="G138" s="18">
        <f t="shared" si="4"/>
        <v>-8</v>
      </c>
      <c r="H138" s="1">
        <f t="shared" si="5"/>
        <v>-45924.480000000003</v>
      </c>
      <c r="J138" s="28" t="s">
        <v>80</v>
      </c>
    </row>
    <row r="139" spans="1:10" x14ac:dyDescent="0.25">
      <c r="A139" s="6">
        <v>44876</v>
      </c>
      <c r="B139" s="7" t="s">
        <v>43</v>
      </c>
      <c r="C139" s="4">
        <v>1299</v>
      </c>
      <c r="D139" s="1">
        <v>2441.5500000000002</v>
      </c>
      <c r="E139" s="6">
        <v>44895</v>
      </c>
      <c r="F139" s="6">
        <v>44887</v>
      </c>
      <c r="G139" s="18">
        <f t="shared" si="4"/>
        <v>-8</v>
      </c>
      <c r="H139" s="1">
        <f t="shared" si="5"/>
        <v>-19532.400000000001</v>
      </c>
      <c r="J139" s="28" t="s">
        <v>80</v>
      </c>
    </row>
    <row r="140" spans="1:10" x14ac:dyDescent="0.25">
      <c r="A140" s="6">
        <v>44876</v>
      </c>
      <c r="B140" s="7" t="s">
        <v>43</v>
      </c>
      <c r="C140" s="4">
        <v>1300</v>
      </c>
      <c r="D140" s="1">
        <v>12032.04</v>
      </c>
      <c r="E140" s="6">
        <v>44895</v>
      </c>
      <c r="F140" s="6">
        <v>44887</v>
      </c>
      <c r="G140" s="18">
        <f t="shared" si="4"/>
        <v>-8</v>
      </c>
      <c r="H140" s="1">
        <f t="shared" si="5"/>
        <v>-96256.320000000007</v>
      </c>
      <c r="J140" s="28" t="s">
        <v>80</v>
      </c>
    </row>
    <row r="141" spans="1:10" x14ac:dyDescent="0.25">
      <c r="A141" s="6">
        <v>44876</v>
      </c>
      <c r="B141" s="7" t="s">
        <v>103</v>
      </c>
      <c r="C141" s="4">
        <v>1301</v>
      </c>
      <c r="D141" s="1">
        <f>5018.86-791.12</f>
        <v>4227.74</v>
      </c>
      <c r="E141" s="6">
        <v>44898</v>
      </c>
      <c r="F141" s="6">
        <v>44910</v>
      </c>
      <c r="G141" s="18">
        <f t="shared" si="4"/>
        <v>12</v>
      </c>
      <c r="H141" s="1">
        <f t="shared" si="5"/>
        <v>50732.88</v>
      </c>
      <c r="J141" s="29" t="s">
        <v>81</v>
      </c>
    </row>
    <row r="142" spans="1:10" x14ac:dyDescent="0.25">
      <c r="A142" s="6">
        <v>44876</v>
      </c>
      <c r="B142" s="7" t="s">
        <v>104</v>
      </c>
      <c r="C142" s="4">
        <v>1302</v>
      </c>
      <c r="D142" s="1">
        <v>9.9700000000000006</v>
      </c>
      <c r="E142" s="6">
        <v>44869</v>
      </c>
      <c r="F142" s="6">
        <v>44869</v>
      </c>
      <c r="G142" s="18">
        <f t="shared" si="4"/>
        <v>0</v>
      </c>
      <c r="H142" s="1">
        <f t="shared" si="5"/>
        <v>0</v>
      </c>
      <c r="J142" s="27" t="s">
        <v>79</v>
      </c>
    </row>
    <row r="143" spans="1:10" x14ac:dyDescent="0.25">
      <c r="A143" s="6">
        <v>44876</v>
      </c>
      <c r="B143" s="7" t="s">
        <v>58</v>
      </c>
      <c r="C143" s="4">
        <v>1303</v>
      </c>
      <c r="D143" s="1">
        <v>600</v>
      </c>
      <c r="E143" s="6">
        <v>44895</v>
      </c>
      <c r="F143" s="6">
        <v>44897</v>
      </c>
      <c r="G143" s="18">
        <f t="shared" si="4"/>
        <v>2</v>
      </c>
      <c r="H143" s="1">
        <f t="shared" si="5"/>
        <v>1200</v>
      </c>
      <c r="J143" s="29" t="s">
        <v>81</v>
      </c>
    </row>
    <row r="144" spans="1:10" x14ac:dyDescent="0.25">
      <c r="A144" s="6">
        <v>44876</v>
      </c>
      <c r="B144" s="7" t="s">
        <v>33</v>
      </c>
      <c r="C144" s="4">
        <v>1304</v>
      </c>
      <c r="D144" s="1">
        <v>21.11</v>
      </c>
      <c r="E144" s="6">
        <v>44887</v>
      </c>
      <c r="F144" s="6">
        <v>44887</v>
      </c>
      <c r="G144" s="18">
        <f t="shared" si="4"/>
        <v>0</v>
      </c>
      <c r="H144" s="1">
        <f t="shared" si="5"/>
        <v>0</v>
      </c>
      <c r="J144" s="28" t="s">
        <v>80</v>
      </c>
    </row>
    <row r="145" spans="1:10" x14ac:dyDescent="0.25">
      <c r="A145" s="6">
        <v>44876</v>
      </c>
      <c r="B145" s="7" t="s">
        <v>33</v>
      </c>
      <c r="C145" s="4">
        <v>1305</v>
      </c>
      <c r="D145" s="1">
        <v>16.829999999999998</v>
      </c>
      <c r="E145" s="6">
        <v>44887</v>
      </c>
      <c r="F145" s="6">
        <v>44887</v>
      </c>
      <c r="G145" s="18">
        <f t="shared" si="4"/>
        <v>0</v>
      </c>
      <c r="H145" s="1">
        <f t="shared" si="5"/>
        <v>0</v>
      </c>
      <c r="J145" s="28" t="s">
        <v>80</v>
      </c>
    </row>
    <row r="146" spans="1:10" x14ac:dyDescent="0.25">
      <c r="A146" s="6">
        <v>44876</v>
      </c>
      <c r="B146" s="7" t="s">
        <v>105</v>
      </c>
      <c r="C146" s="4">
        <v>1306</v>
      </c>
      <c r="D146" s="1">
        <v>2800</v>
      </c>
      <c r="E146" s="6">
        <v>44899</v>
      </c>
      <c r="F146" s="6">
        <v>44914</v>
      </c>
      <c r="G146" s="18">
        <f t="shared" si="4"/>
        <v>15</v>
      </c>
      <c r="H146" s="1">
        <f t="shared" si="5"/>
        <v>42000</v>
      </c>
      <c r="J146" s="28" t="s">
        <v>80</v>
      </c>
    </row>
    <row r="147" spans="1:10" x14ac:dyDescent="0.25">
      <c r="A147" s="6">
        <v>44879</v>
      </c>
      <c r="B147" s="7" t="s">
        <v>53</v>
      </c>
      <c r="C147" s="4">
        <v>1307</v>
      </c>
      <c r="D147" s="1">
        <v>1735.02</v>
      </c>
      <c r="E147" s="6">
        <v>44899</v>
      </c>
      <c r="F147" s="6">
        <v>44910</v>
      </c>
      <c r="G147" s="18">
        <f t="shared" si="4"/>
        <v>11</v>
      </c>
      <c r="H147" s="1">
        <f t="shared" si="5"/>
        <v>19085.22</v>
      </c>
      <c r="J147" s="28" t="s">
        <v>80</v>
      </c>
    </row>
    <row r="148" spans="1:10" x14ac:dyDescent="0.25">
      <c r="A148" s="6">
        <v>44879</v>
      </c>
      <c r="B148" s="7" t="s">
        <v>53</v>
      </c>
      <c r="C148" s="4">
        <v>1308</v>
      </c>
      <c r="D148" s="1">
        <v>392.34</v>
      </c>
      <c r="E148" s="6">
        <v>44899</v>
      </c>
      <c r="F148" s="6">
        <v>44910</v>
      </c>
      <c r="G148" s="18">
        <f t="shared" si="4"/>
        <v>11</v>
      </c>
      <c r="H148" s="1">
        <f t="shared" si="5"/>
        <v>4315.74</v>
      </c>
      <c r="J148" s="28" t="s">
        <v>80</v>
      </c>
    </row>
    <row r="149" spans="1:10" x14ac:dyDescent="0.25">
      <c r="A149" s="6">
        <v>44879</v>
      </c>
      <c r="B149" s="4">
        <v>574</v>
      </c>
      <c r="C149" s="4">
        <v>1309</v>
      </c>
      <c r="D149" s="1">
        <v>1937.14</v>
      </c>
      <c r="E149" s="6">
        <v>44899</v>
      </c>
      <c r="F149" s="6">
        <v>44910</v>
      </c>
      <c r="G149" s="18">
        <f t="shared" si="4"/>
        <v>11</v>
      </c>
      <c r="H149" s="1">
        <f t="shared" si="5"/>
        <v>21308.54</v>
      </c>
      <c r="J149" s="28" t="s">
        <v>80</v>
      </c>
    </row>
    <row r="150" spans="1:10" x14ac:dyDescent="0.25">
      <c r="A150" s="6">
        <v>44879</v>
      </c>
      <c r="B150" s="4">
        <v>574</v>
      </c>
      <c r="C150" s="4">
        <v>1310</v>
      </c>
      <c r="D150" s="1">
        <v>2654.21</v>
      </c>
      <c r="E150" s="6">
        <v>44899</v>
      </c>
      <c r="F150" s="6">
        <v>44910</v>
      </c>
      <c r="G150" s="18">
        <f t="shared" si="4"/>
        <v>11</v>
      </c>
      <c r="H150" s="1">
        <f t="shared" si="5"/>
        <v>29196.31</v>
      </c>
      <c r="J150" s="28" t="s">
        <v>80</v>
      </c>
    </row>
    <row r="151" spans="1:10" x14ac:dyDescent="0.25">
      <c r="A151" s="6">
        <v>44879</v>
      </c>
      <c r="B151" s="4">
        <v>574</v>
      </c>
      <c r="C151" s="4">
        <v>1311</v>
      </c>
      <c r="D151" s="1">
        <v>1785.76</v>
      </c>
      <c r="E151" s="6">
        <v>44899</v>
      </c>
      <c r="F151" s="6">
        <v>44910</v>
      </c>
      <c r="G151" s="18">
        <f t="shared" si="4"/>
        <v>11</v>
      </c>
      <c r="H151" s="1">
        <f t="shared" si="5"/>
        <v>19643.36</v>
      </c>
      <c r="J151" s="28" t="s">
        <v>80</v>
      </c>
    </row>
    <row r="152" spans="1:10" x14ac:dyDescent="0.25">
      <c r="A152" s="6">
        <v>44879</v>
      </c>
      <c r="B152" s="4">
        <v>574</v>
      </c>
      <c r="C152" s="4">
        <v>1312</v>
      </c>
      <c r="D152" s="1">
        <v>2146.84</v>
      </c>
      <c r="E152" s="6">
        <v>44899</v>
      </c>
      <c r="F152" s="6">
        <v>44910</v>
      </c>
      <c r="G152" s="18">
        <f t="shared" si="4"/>
        <v>11</v>
      </c>
      <c r="H152" s="1">
        <f t="shared" si="5"/>
        <v>23615.24</v>
      </c>
      <c r="J152" s="28" t="s">
        <v>80</v>
      </c>
    </row>
    <row r="153" spans="1:10" x14ac:dyDescent="0.25">
      <c r="A153" s="6">
        <v>44879</v>
      </c>
      <c r="B153" s="4">
        <v>574</v>
      </c>
      <c r="C153" s="4">
        <v>1313</v>
      </c>
      <c r="D153" s="1">
        <v>23945.13</v>
      </c>
      <c r="E153" s="6">
        <v>44899</v>
      </c>
      <c r="F153" s="6">
        <v>44910</v>
      </c>
      <c r="G153" s="18">
        <f t="shared" si="4"/>
        <v>11</v>
      </c>
      <c r="H153" s="1">
        <f t="shared" si="5"/>
        <v>263396.43</v>
      </c>
      <c r="J153" s="28" t="s">
        <v>80</v>
      </c>
    </row>
    <row r="154" spans="1:10" x14ac:dyDescent="0.25">
      <c r="A154" s="6">
        <v>44879</v>
      </c>
      <c r="B154" s="4">
        <v>574</v>
      </c>
      <c r="C154" s="4">
        <v>1314</v>
      </c>
      <c r="D154" s="1">
        <v>1735.02</v>
      </c>
      <c r="E154" s="6">
        <v>44899</v>
      </c>
      <c r="F154" s="6">
        <v>44910</v>
      </c>
      <c r="G154" s="18">
        <f t="shared" si="4"/>
        <v>11</v>
      </c>
      <c r="H154" s="1">
        <f t="shared" si="5"/>
        <v>19085.22</v>
      </c>
      <c r="J154" s="28" t="s">
        <v>80</v>
      </c>
    </row>
    <row r="155" spans="1:10" x14ac:dyDescent="0.25">
      <c r="A155" s="6">
        <v>44879</v>
      </c>
      <c r="B155" s="4">
        <v>574</v>
      </c>
      <c r="C155" s="4">
        <v>1315</v>
      </c>
      <c r="D155" s="1">
        <v>2919.45</v>
      </c>
      <c r="E155" s="6">
        <v>44899</v>
      </c>
      <c r="F155" s="6">
        <v>44910</v>
      </c>
      <c r="G155" s="18">
        <f t="shared" si="4"/>
        <v>11</v>
      </c>
      <c r="H155" s="1">
        <f t="shared" si="5"/>
        <v>32113.949999999997</v>
      </c>
      <c r="J155" s="28" t="s">
        <v>80</v>
      </c>
    </row>
    <row r="156" spans="1:10" x14ac:dyDescent="0.25">
      <c r="A156" s="6">
        <v>44879</v>
      </c>
      <c r="B156" s="4">
        <v>574</v>
      </c>
      <c r="C156" s="4">
        <v>1316</v>
      </c>
      <c r="D156" s="1">
        <v>2810.88</v>
      </c>
      <c r="E156" s="6">
        <v>44899</v>
      </c>
      <c r="F156" s="6">
        <v>44910</v>
      </c>
      <c r="G156" s="18">
        <f t="shared" si="4"/>
        <v>11</v>
      </c>
      <c r="H156" s="1">
        <f t="shared" si="5"/>
        <v>30919.68</v>
      </c>
      <c r="J156" s="28" t="s">
        <v>80</v>
      </c>
    </row>
    <row r="157" spans="1:10" x14ac:dyDescent="0.25">
      <c r="A157" s="6">
        <v>44879</v>
      </c>
      <c r="B157" s="4">
        <v>574</v>
      </c>
      <c r="C157" s="4">
        <v>1317</v>
      </c>
      <c r="D157" s="1">
        <v>4271.12</v>
      </c>
      <c r="E157" s="6">
        <v>44899</v>
      </c>
      <c r="F157" s="6">
        <v>44910</v>
      </c>
      <c r="G157" s="18">
        <f t="shared" si="4"/>
        <v>11</v>
      </c>
      <c r="H157" s="1">
        <f t="shared" si="5"/>
        <v>46982.32</v>
      </c>
      <c r="J157" s="28" t="s">
        <v>80</v>
      </c>
    </row>
    <row r="158" spans="1:10" x14ac:dyDescent="0.25">
      <c r="A158" s="6">
        <v>44879</v>
      </c>
      <c r="B158" s="4">
        <v>574</v>
      </c>
      <c r="C158" s="4">
        <v>1318</v>
      </c>
      <c r="D158" s="1">
        <v>11381.15</v>
      </c>
      <c r="E158" s="6">
        <v>44899</v>
      </c>
      <c r="F158" s="6">
        <v>44910</v>
      </c>
      <c r="G158" s="18">
        <f t="shared" si="4"/>
        <v>11</v>
      </c>
      <c r="H158" s="1">
        <f t="shared" si="5"/>
        <v>125192.65</v>
      </c>
      <c r="J158" s="28" t="s">
        <v>80</v>
      </c>
    </row>
    <row r="159" spans="1:10" x14ac:dyDescent="0.25">
      <c r="A159" s="6">
        <v>44879</v>
      </c>
      <c r="B159" s="4">
        <v>574</v>
      </c>
      <c r="C159" s="4">
        <v>1319</v>
      </c>
      <c r="D159" s="1">
        <v>1763.89</v>
      </c>
      <c r="E159" s="6">
        <v>44899</v>
      </c>
      <c r="F159" s="6">
        <v>44910</v>
      </c>
      <c r="G159" s="18">
        <f t="shared" si="4"/>
        <v>11</v>
      </c>
      <c r="H159" s="1">
        <f t="shared" si="5"/>
        <v>19402.79</v>
      </c>
      <c r="J159" s="28" t="s">
        <v>80</v>
      </c>
    </row>
    <row r="160" spans="1:10" x14ac:dyDescent="0.25">
      <c r="A160" s="6">
        <v>44879</v>
      </c>
      <c r="B160" s="4">
        <v>12</v>
      </c>
      <c r="C160" s="4">
        <v>1320</v>
      </c>
      <c r="D160" s="1">
        <v>36.72</v>
      </c>
      <c r="E160" s="6">
        <v>44895</v>
      </c>
      <c r="F160" s="6">
        <v>44897</v>
      </c>
      <c r="G160" s="18">
        <f t="shared" si="4"/>
        <v>2</v>
      </c>
      <c r="H160" s="1">
        <f t="shared" si="5"/>
        <v>73.44</v>
      </c>
      <c r="J160" s="29" t="s">
        <v>81</v>
      </c>
    </row>
    <row r="161" spans="1:10" x14ac:dyDescent="0.25">
      <c r="A161" s="6">
        <v>44879</v>
      </c>
      <c r="B161" s="4">
        <v>46</v>
      </c>
      <c r="C161" s="4">
        <v>1321</v>
      </c>
      <c r="D161" s="1">
        <v>173.07</v>
      </c>
      <c r="E161" s="6">
        <v>44895</v>
      </c>
      <c r="F161" s="6">
        <v>44897</v>
      </c>
      <c r="G161" s="18">
        <f t="shared" si="4"/>
        <v>2</v>
      </c>
      <c r="H161" s="1">
        <f t="shared" si="5"/>
        <v>346.14</v>
      </c>
      <c r="J161" s="29" t="s">
        <v>81</v>
      </c>
    </row>
    <row r="162" spans="1:10" x14ac:dyDescent="0.25">
      <c r="A162" s="6">
        <v>44879</v>
      </c>
      <c r="B162" s="4">
        <v>1731</v>
      </c>
      <c r="C162" s="4">
        <v>1322</v>
      </c>
      <c r="D162" s="1">
        <v>64.31</v>
      </c>
      <c r="E162" s="6">
        <v>44895</v>
      </c>
      <c r="F162" s="6">
        <v>44895</v>
      </c>
      <c r="G162" s="18">
        <f t="shared" si="4"/>
        <v>0</v>
      </c>
      <c r="H162" s="1">
        <f t="shared" si="5"/>
        <v>0</v>
      </c>
      <c r="J162" s="29" t="s">
        <v>81</v>
      </c>
    </row>
    <row r="163" spans="1:10" x14ac:dyDescent="0.25">
      <c r="A163" s="6">
        <v>44879</v>
      </c>
      <c r="B163" s="4">
        <v>884</v>
      </c>
      <c r="C163" s="4">
        <v>1323</v>
      </c>
      <c r="D163" s="1">
        <v>890.31</v>
      </c>
      <c r="E163" s="6">
        <v>44895</v>
      </c>
      <c r="F163" s="6">
        <v>44897</v>
      </c>
      <c r="G163" s="18">
        <f t="shared" si="4"/>
        <v>2</v>
      </c>
      <c r="H163" s="1">
        <f t="shared" si="5"/>
        <v>1780.62</v>
      </c>
      <c r="J163" s="29" t="s">
        <v>81</v>
      </c>
    </row>
    <row r="164" spans="1:10" x14ac:dyDescent="0.25">
      <c r="A164" s="6">
        <v>44879</v>
      </c>
      <c r="B164" s="4">
        <v>108</v>
      </c>
      <c r="C164" s="4">
        <v>1326</v>
      </c>
      <c r="D164" s="1">
        <v>386</v>
      </c>
      <c r="E164" s="6">
        <v>44895</v>
      </c>
      <c r="F164" s="6">
        <v>44887</v>
      </c>
      <c r="G164" s="18">
        <f t="shared" si="4"/>
        <v>-8</v>
      </c>
      <c r="H164" s="1">
        <f t="shared" si="5"/>
        <v>-3088</v>
      </c>
      <c r="J164" s="28" t="s">
        <v>80</v>
      </c>
    </row>
    <row r="165" spans="1:10" x14ac:dyDescent="0.25">
      <c r="A165" s="6">
        <v>44879</v>
      </c>
      <c r="B165" s="4">
        <v>1582</v>
      </c>
      <c r="C165" s="4">
        <v>1327</v>
      </c>
      <c r="D165" s="1">
        <v>582.46</v>
      </c>
      <c r="E165" s="6">
        <v>44879</v>
      </c>
      <c r="F165" s="6">
        <v>44879</v>
      </c>
      <c r="G165" s="18">
        <f t="shared" si="4"/>
        <v>0</v>
      </c>
      <c r="H165" s="1">
        <f t="shared" si="5"/>
        <v>0</v>
      </c>
      <c r="J165" s="28" t="s">
        <v>80</v>
      </c>
    </row>
    <row r="166" spans="1:10" x14ac:dyDescent="0.25">
      <c r="A166" s="6">
        <v>44879</v>
      </c>
      <c r="B166" s="4">
        <v>1995</v>
      </c>
      <c r="C166" s="4">
        <v>1329</v>
      </c>
      <c r="D166" s="1">
        <v>2.8</v>
      </c>
      <c r="E166" s="6">
        <v>44895</v>
      </c>
      <c r="F166" s="6">
        <v>44887</v>
      </c>
      <c r="G166" s="18">
        <f t="shared" si="4"/>
        <v>-8</v>
      </c>
      <c r="H166" s="1">
        <f t="shared" si="5"/>
        <v>-22.4</v>
      </c>
      <c r="J166" s="28" t="s">
        <v>80</v>
      </c>
    </row>
    <row r="167" spans="1:10" x14ac:dyDescent="0.25">
      <c r="A167" s="6">
        <v>44879</v>
      </c>
      <c r="B167" s="4">
        <v>574</v>
      </c>
      <c r="C167" s="4">
        <v>1330</v>
      </c>
      <c r="D167" s="1">
        <v>12541.54</v>
      </c>
      <c r="E167" s="6">
        <v>44903</v>
      </c>
      <c r="F167" s="6">
        <v>44910</v>
      </c>
      <c r="G167" s="18">
        <f t="shared" si="4"/>
        <v>7</v>
      </c>
      <c r="H167" s="1">
        <f t="shared" si="5"/>
        <v>87790.78</v>
      </c>
      <c r="J167" s="28" t="s">
        <v>80</v>
      </c>
    </row>
    <row r="168" spans="1:10" x14ac:dyDescent="0.25">
      <c r="A168" s="6">
        <v>44879</v>
      </c>
      <c r="B168" s="4">
        <v>384</v>
      </c>
      <c r="C168" s="4">
        <v>1331</v>
      </c>
      <c r="D168" s="1">
        <v>826.36</v>
      </c>
      <c r="E168" s="6">
        <v>44926</v>
      </c>
      <c r="F168" s="6">
        <v>44923</v>
      </c>
      <c r="G168" s="18">
        <f t="shared" si="4"/>
        <v>-3</v>
      </c>
      <c r="H168" s="1">
        <f t="shared" si="5"/>
        <v>-2479.08</v>
      </c>
      <c r="J168" s="23" t="s">
        <v>84</v>
      </c>
    </row>
    <row r="169" spans="1:10" x14ac:dyDescent="0.25">
      <c r="A169" s="6">
        <v>44879</v>
      </c>
      <c r="B169" s="4">
        <v>574</v>
      </c>
      <c r="C169" s="4">
        <v>1332</v>
      </c>
      <c r="D169" s="1">
        <v>1937.14</v>
      </c>
      <c r="E169" s="6">
        <v>44903</v>
      </c>
      <c r="F169" s="6">
        <v>44910</v>
      </c>
      <c r="G169" s="18">
        <f t="shared" si="4"/>
        <v>7</v>
      </c>
      <c r="H169" s="1">
        <f t="shared" si="5"/>
        <v>13559.980000000001</v>
      </c>
      <c r="J169" s="28" t="s">
        <v>80</v>
      </c>
    </row>
    <row r="170" spans="1:10" x14ac:dyDescent="0.25">
      <c r="A170" s="6">
        <v>44879</v>
      </c>
      <c r="B170" s="4">
        <v>339</v>
      </c>
      <c r="C170" s="4">
        <v>1333</v>
      </c>
      <c r="D170" s="1">
        <v>24</v>
      </c>
      <c r="E170" s="6">
        <v>44874</v>
      </c>
      <c r="F170" s="6">
        <v>44874</v>
      </c>
      <c r="G170" s="18">
        <f t="shared" si="4"/>
        <v>0</v>
      </c>
      <c r="H170" s="1">
        <f t="shared" si="5"/>
        <v>0</v>
      </c>
      <c r="J170" s="21" t="s">
        <v>83</v>
      </c>
    </row>
    <row r="171" spans="1:10" x14ac:dyDescent="0.25">
      <c r="A171" s="6">
        <v>44879</v>
      </c>
      <c r="B171" s="4">
        <v>368</v>
      </c>
      <c r="C171" s="4">
        <v>1334</v>
      </c>
      <c r="D171" s="1">
        <v>147.25</v>
      </c>
      <c r="E171" s="6">
        <v>44904</v>
      </c>
      <c r="F171" s="6">
        <v>44904</v>
      </c>
      <c r="G171" s="18">
        <f t="shared" si="4"/>
        <v>0</v>
      </c>
      <c r="H171" s="1">
        <f t="shared" si="5"/>
        <v>0</v>
      </c>
      <c r="J171" s="20" t="s">
        <v>74</v>
      </c>
    </row>
    <row r="172" spans="1:10" x14ac:dyDescent="0.25">
      <c r="A172" s="6">
        <v>44879</v>
      </c>
      <c r="B172" s="4">
        <v>366</v>
      </c>
      <c r="C172" s="4">
        <v>1335</v>
      </c>
      <c r="D172" s="1">
        <v>627.41</v>
      </c>
      <c r="E172" s="6">
        <v>44895</v>
      </c>
      <c r="F172" s="6">
        <v>44897</v>
      </c>
      <c r="G172" s="18">
        <f t="shared" si="4"/>
        <v>2</v>
      </c>
      <c r="H172" s="1">
        <f t="shared" si="5"/>
        <v>1254.82</v>
      </c>
      <c r="J172" s="27" t="s">
        <v>79</v>
      </c>
    </row>
    <row r="173" spans="1:10" x14ac:dyDescent="0.25">
      <c r="A173" s="6">
        <v>44879</v>
      </c>
      <c r="B173" s="4">
        <v>574</v>
      </c>
      <c r="C173" s="4">
        <v>1336</v>
      </c>
      <c r="D173" s="1">
        <v>962.62</v>
      </c>
      <c r="E173" s="6">
        <v>44903</v>
      </c>
      <c r="F173" s="6">
        <v>44910</v>
      </c>
      <c r="G173" s="18">
        <f t="shared" si="4"/>
        <v>7</v>
      </c>
      <c r="H173" s="1">
        <f t="shared" si="5"/>
        <v>6738.34</v>
      </c>
      <c r="J173" s="28" t="s">
        <v>80</v>
      </c>
    </row>
    <row r="174" spans="1:10" x14ac:dyDescent="0.25">
      <c r="A174" s="6">
        <v>44879</v>
      </c>
      <c r="B174" s="4">
        <v>574</v>
      </c>
      <c r="C174" s="4">
        <v>1337</v>
      </c>
      <c r="D174" s="1">
        <v>1919.23</v>
      </c>
      <c r="E174" s="6">
        <v>44903</v>
      </c>
      <c r="F174" s="6">
        <v>44910</v>
      </c>
      <c r="G174" s="18">
        <f t="shared" si="4"/>
        <v>7</v>
      </c>
      <c r="H174" s="1">
        <f t="shared" si="5"/>
        <v>13434.61</v>
      </c>
      <c r="J174" s="28" t="s">
        <v>80</v>
      </c>
    </row>
    <row r="175" spans="1:10" x14ac:dyDescent="0.25">
      <c r="A175" s="6">
        <v>44879</v>
      </c>
      <c r="B175" s="4">
        <v>574</v>
      </c>
      <c r="C175" s="4">
        <v>1338</v>
      </c>
      <c r="D175" s="1">
        <v>2005.86</v>
      </c>
      <c r="E175" s="6">
        <v>44903</v>
      </c>
      <c r="F175" s="6">
        <v>44910</v>
      </c>
      <c r="G175" s="18">
        <f t="shared" si="4"/>
        <v>7</v>
      </c>
      <c r="H175" s="1">
        <f t="shared" si="5"/>
        <v>14041.019999999999</v>
      </c>
      <c r="J175" s="28" t="s">
        <v>80</v>
      </c>
    </row>
    <row r="176" spans="1:10" x14ac:dyDescent="0.25">
      <c r="A176" s="6">
        <v>44879</v>
      </c>
      <c r="B176" s="4">
        <v>574</v>
      </c>
      <c r="C176" s="4">
        <v>1339</v>
      </c>
      <c r="D176" s="1">
        <v>2085.2600000000002</v>
      </c>
      <c r="E176" s="6">
        <v>44903</v>
      </c>
      <c r="F176" s="6">
        <v>44910</v>
      </c>
      <c r="G176" s="18">
        <f t="shared" si="4"/>
        <v>7</v>
      </c>
      <c r="H176" s="1">
        <f t="shared" si="5"/>
        <v>14596.820000000002</v>
      </c>
      <c r="J176" s="28" t="s">
        <v>80</v>
      </c>
    </row>
    <row r="177" spans="1:10" x14ac:dyDescent="0.25">
      <c r="A177" s="6">
        <v>44879</v>
      </c>
      <c r="B177" s="4">
        <v>574</v>
      </c>
      <c r="C177" s="4">
        <v>1342</v>
      </c>
      <c r="D177" s="1">
        <v>10864.45</v>
      </c>
      <c r="E177" s="6">
        <v>44903</v>
      </c>
      <c r="F177" s="6">
        <v>44910</v>
      </c>
      <c r="G177" s="18">
        <f t="shared" si="4"/>
        <v>7</v>
      </c>
      <c r="H177" s="1">
        <f t="shared" si="5"/>
        <v>76051.150000000009</v>
      </c>
      <c r="J177" s="28" t="s">
        <v>80</v>
      </c>
    </row>
    <row r="178" spans="1:10" x14ac:dyDescent="0.25">
      <c r="A178" s="6">
        <v>44879</v>
      </c>
      <c r="B178" s="4">
        <v>1788</v>
      </c>
      <c r="C178" s="4">
        <v>1343</v>
      </c>
      <c r="D178" s="1">
        <v>450</v>
      </c>
      <c r="E178" s="6">
        <v>44895</v>
      </c>
      <c r="F178" s="6">
        <v>44897</v>
      </c>
      <c r="G178" s="18">
        <f t="shared" si="4"/>
        <v>2</v>
      </c>
      <c r="H178" s="1">
        <f t="shared" si="5"/>
        <v>900</v>
      </c>
      <c r="J178" s="29" t="s">
        <v>81</v>
      </c>
    </row>
    <row r="179" spans="1:10" x14ac:dyDescent="0.25">
      <c r="A179" s="6">
        <v>44879</v>
      </c>
      <c r="B179" s="4">
        <v>1796</v>
      </c>
      <c r="C179" s="4">
        <v>1344</v>
      </c>
      <c r="D179" s="1">
        <v>63.22</v>
      </c>
      <c r="E179" s="6">
        <v>44893</v>
      </c>
      <c r="F179" s="6">
        <v>44893</v>
      </c>
      <c r="G179" s="18">
        <f t="shared" si="4"/>
        <v>0</v>
      </c>
      <c r="H179" s="1">
        <f t="shared" si="5"/>
        <v>0</v>
      </c>
      <c r="J179" s="28" t="s">
        <v>80</v>
      </c>
    </row>
    <row r="180" spans="1:10" x14ac:dyDescent="0.25">
      <c r="A180" s="6">
        <v>44879</v>
      </c>
      <c r="B180" s="4">
        <v>1598</v>
      </c>
      <c r="C180" s="4">
        <v>1345</v>
      </c>
      <c r="D180" s="1">
        <v>163.71</v>
      </c>
      <c r="E180" s="6">
        <v>44895</v>
      </c>
      <c r="F180" s="6">
        <v>44897</v>
      </c>
      <c r="G180" s="18">
        <f t="shared" si="4"/>
        <v>2</v>
      </c>
      <c r="H180" s="1">
        <f t="shared" si="5"/>
        <v>327.42</v>
      </c>
      <c r="J180" s="30" t="s">
        <v>82</v>
      </c>
    </row>
    <row r="181" spans="1:10" x14ac:dyDescent="0.25">
      <c r="A181" s="6">
        <v>44879</v>
      </c>
      <c r="B181" s="4">
        <v>1778</v>
      </c>
      <c r="C181" s="4">
        <v>1346</v>
      </c>
      <c r="D181" s="1">
        <v>24.9</v>
      </c>
      <c r="E181" s="6">
        <v>44876</v>
      </c>
      <c r="F181" s="6">
        <v>44876</v>
      </c>
      <c r="G181" s="18">
        <f t="shared" si="4"/>
        <v>0</v>
      </c>
      <c r="H181" s="1">
        <f t="shared" si="5"/>
        <v>0</v>
      </c>
      <c r="J181" s="29" t="s">
        <v>81</v>
      </c>
    </row>
    <row r="182" spans="1:10" x14ac:dyDescent="0.25">
      <c r="A182" s="6">
        <v>44879</v>
      </c>
      <c r="B182" s="4">
        <v>658</v>
      </c>
      <c r="C182" s="4">
        <v>1347</v>
      </c>
      <c r="D182" s="1">
        <v>21876.48</v>
      </c>
      <c r="E182" s="6">
        <v>44895</v>
      </c>
      <c r="F182" s="6">
        <v>44887</v>
      </c>
      <c r="G182" s="18">
        <f t="shared" si="4"/>
        <v>-8</v>
      </c>
      <c r="H182" s="1">
        <f t="shared" si="5"/>
        <v>-175011.84</v>
      </c>
      <c r="J182" s="28" t="s">
        <v>80</v>
      </c>
    </row>
    <row r="183" spans="1:10" x14ac:dyDescent="0.25">
      <c r="A183" s="6">
        <v>44879</v>
      </c>
      <c r="B183" s="4">
        <v>91</v>
      </c>
      <c r="C183" s="4">
        <v>1348</v>
      </c>
      <c r="D183" s="1">
        <v>46.32</v>
      </c>
      <c r="E183" s="6">
        <v>44893</v>
      </c>
      <c r="F183" s="6">
        <v>44897</v>
      </c>
      <c r="G183" s="18">
        <f t="shared" si="4"/>
        <v>4</v>
      </c>
      <c r="H183" s="1">
        <f t="shared" si="5"/>
        <v>185.28</v>
      </c>
      <c r="J183" s="20" t="s">
        <v>74</v>
      </c>
    </row>
    <row r="184" spans="1:10" x14ac:dyDescent="0.25">
      <c r="A184" s="6">
        <v>44879</v>
      </c>
      <c r="B184" s="4">
        <v>1575</v>
      </c>
      <c r="C184" s="4">
        <v>1349</v>
      </c>
      <c r="D184" s="1">
        <v>9.89</v>
      </c>
      <c r="E184" s="6">
        <v>44894</v>
      </c>
      <c r="F184" s="6">
        <v>44894</v>
      </c>
      <c r="G184" s="18">
        <f t="shared" si="4"/>
        <v>0</v>
      </c>
      <c r="H184" s="1">
        <f t="shared" si="5"/>
        <v>0</v>
      </c>
      <c r="J184" s="28" t="s">
        <v>80</v>
      </c>
    </row>
    <row r="185" spans="1:10" x14ac:dyDescent="0.25">
      <c r="A185" s="6">
        <v>44879</v>
      </c>
      <c r="B185" s="4">
        <v>1575</v>
      </c>
      <c r="C185" s="4">
        <v>1350</v>
      </c>
      <c r="D185" s="1">
        <v>12.1</v>
      </c>
      <c r="E185" s="6">
        <v>44894</v>
      </c>
      <c r="F185" s="6">
        <v>44894</v>
      </c>
      <c r="G185" s="18">
        <f t="shared" si="4"/>
        <v>0</v>
      </c>
      <c r="H185" s="1">
        <f t="shared" si="5"/>
        <v>0</v>
      </c>
      <c r="J185" s="28" t="s">
        <v>80</v>
      </c>
    </row>
    <row r="186" spans="1:10" x14ac:dyDescent="0.25">
      <c r="A186" s="6">
        <v>44879</v>
      </c>
      <c r="B186" s="4">
        <v>1575</v>
      </c>
      <c r="C186" s="4">
        <v>1351</v>
      </c>
      <c r="D186" s="1">
        <v>10.52</v>
      </c>
      <c r="E186" s="6">
        <v>44894</v>
      </c>
      <c r="F186" s="6">
        <v>44894</v>
      </c>
      <c r="G186" s="18">
        <f t="shared" si="4"/>
        <v>0</v>
      </c>
      <c r="H186" s="1">
        <f t="shared" si="5"/>
        <v>0</v>
      </c>
      <c r="J186" s="28" t="s">
        <v>80</v>
      </c>
    </row>
    <row r="187" spans="1:10" x14ac:dyDescent="0.25">
      <c r="A187" s="6">
        <v>44879</v>
      </c>
      <c r="B187" s="4">
        <v>1575</v>
      </c>
      <c r="C187" s="4">
        <v>1352</v>
      </c>
      <c r="D187" s="1">
        <v>12.93</v>
      </c>
      <c r="E187" s="6">
        <v>44894</v>
      </c>
      <c r="F187" s="6">
        <v>44894</v>
      </c>
      <c r="G187" s="18">
        <f t="shared" si="4"/>
        <v>0</v>
      </c>
      <c r="H187" s="1">
        <f t="shared" si="5"/>
        <v>0</v>
      </c>
      <c r="J187" s="28" t="s">
        <v>80</v>
      </c>
    </row>
    <row r="188" spans="1:10" x14ac:dyDescent="0.25">
      <c r="A188" s="6">
        <v>44879</v>
      </c>
      <c r="B188" s="4">
        <v>1575</v>
      </c>
      <c r="C188" s="4">
        <v>1353</v>
      </c>
      <c r="D188" s="1">
        <v>10.72</v>
      </c>
      <c r="E188" s="6">
        <v>44894</v>
      </c>
      <c r="F188" s="6">
        <v>44894</v>
      </c>
      <c r="G188" s="18">
        <f t="shared" si="4"/>
        <v>0</v>
      </c>
      <c r="H188" s="1">
        <f t="shared" si="5"/>
        <v>0</v>
      </c>
      <c r="J188" s="28" t="s">
        <v>80</v>
      </c>
    </row>
    <row r="189" spans="1:10" x14ac:dyDescent="0.25">
      <c r="A189" s="6">
        <v>44879</v>
      </c>
      <c r="B189" s="4">
        <v>1575</v>
      </c>
      <c r="C189" s="4">
        <v>1354</v>
      </c>
      <c r="D189" s="1">
        <v>27.36</v>
      </c>
      <c r="E189" s="6">
        <v>44894</v>
      </c>
      <c r="F189" s="6">
        <v>44894</v>
      </c>
      <c r="G189" s="18">
        <f t="shared" si="4"/>
        <v>0</v>
      </c>
      <c r="H189" s="1">
        <f t="shared" si="5"/>
        <v>0</v>
      </c>
      <c r="J189" s="28" t="s">
        <v>80</v>
      </c>
    </row>
    <row r="190" spans="1:10" x14ac:dyDescent="0.25">
      <c r="A190" s="6">
        <v>44879</v>
      </c>
      <c r="B190" s="4">
        <v>1575</v>
      </c>
      <c r="C190" s="4">
        <v>1355</v>
      </c>
      <c r="D190" s="1">
        <v>10.72</v>
      </c>
      <c r="E190" s="6">
        <v>44894</v>
      </c>
      <c r="F190" s="6">
        <v>44894</v>
      </c>
      <c r="G190" s="18">
        <f t="shared" si="4"/>
        <v>0</v>
      </c>
      <c r="H190" s="1">
        <f t="shared" si="5"/>
        <v>0</v>
      </c>
      <c r="J190" s="28" t="s">
        <v>80</v>
      </c>
    </row>
    <row r="191" spans="1:10" x14ac:dyDescent="0.25">
      <c r="A191" s="6">
        <v>44879</v>
      </c>
      <c r="B191" s="4">
        <v>1575</v>
      </c>
      <c r="C191" s="4">
        <v>1356</v>
      </c>
      <c r="D191" s="1">
        <v>10.199999999999999</v>
      </c>
      <c r="E191" s="6">
        <v>44894</v>
      </c>
      <c r="F191" s="6">
        <v>44894</v>
      </c>
      <c r="G191" s="18">
        <f t="shared" si="4"/>
        <v>0</v>
      </c>
      <c r="H191" s="1">
        <f t="shared" si="5"/>
        <v>0</v>
      </c>
      <c r="J191" s="28" t="s">
        <v>80</v>
      </c>
    </row>
    <row r="192" spans="1:10" x14ac:dyDescent="0.25">
      <c r="A192" s="6">
        <v>44879</v>
      </c>
      <c r="B192" s="4">
        <v>1575</v>
      </c>
      <c r="C192" s="4">
        <v>1357</v>
      </c>
      <c r="D192" s="1">
        <v>10.52</v>
      </c>
      <c r="E192" s="6">
        <v>44894</v>
      </c>
      <c r="F192" s="6">
        <v>44894</v>
      </c>
      <c r="G192" s="18">
        <f t="shared" si="4"/>
        <v>0</v>
      </c>
      <c r="H192" s="1">
        <f t="shared" si="5"/>
        <v>0</v>
      </c>
      <c r="J192" s="28" t="s">
        <v>80</v>
      </c>
    </row>
    <row r="193" spans="1:10" x14ac:dyDescent="0.25">
      <c r="A193" s="6">
        <v>44879</v>
      </c>
      <c r="B193" s="4">
        <v>1575</v>
      </c>
      <c r="C193" s="4">
        <v>1358</v>
      </c>
      <c r="D193" s="1">
        <v>12.34</v>
      </c>
      <c r="E193" s="6">
        <v>44894</v>
      </c>
      <c r="F193" s="6">
        <v>44894</v>
      </c>
      <c r="G193" s="18">
        <f t="shared" si="4"/>
        <v>0</v>
      </c>
      <c r="H193" s="1">
        <f t="shared" si="5"/>
        <v>0</v>
      </c>
      <c r="J193" s="28" t="s">
        <v>80</v>
      </c>
    </row>
    <row r="194" spans="1:10" x14ac:dyDescent="0.25">
      <c r="A194" s="6">
        <v>44879</v>
      </c>
      <c r="B194" s="4">
        <v>1575</v>
      </c>
      <c r="C194" s="4">
        <v>1359</v>
      </c>
      <c r="D194" s="1">
        <v>10.52</v>
      </c>
      <c r="E194" s="6">
        <v>44894</v>
      </c>
      <c r="F194" s="6">
        <v>44894</v>
      </c>
      <c r="G194" s="18">
        <f t="shared" ref="G194:G257" si="6">F194-E194</f>
        <v>0</v>
      </c>
      <c r="H194" s="1">
        <f t="shared" ref="H194:H257" si="7">G194*D194</f>
        <v>0</v>
      </c>
      <c r="J194" s="28" t="s">
        <v>80</v>
      </c>
    </row>
    <row r="195" spans="1:10" x14ac:dyDescent="0.25">
      <c r="A195" s="6">
        <v>44879</v>
      </c>
      <c r="B195" s="4">
        <v>36</v>
      </c>
      <c r="C195" s="4">
        <v>1360</v>
      </c>
      <c r="D195" s="1">
        <v>15.18</v>
      </c>
      <c r="E195" s="6">
        <v>44897</v>
      </c>
      <c r="F195" s="6">
        <v>44901</v>
      </c>
      <c r="G195" s="18">
        <f t="shared" si="6"/>
        <v>4</v>
      </c>
      <c r="H195" s="1">
        <f t="shared" si="7"/>
        <v>60.72</v>
      </c>
      <c r="J195" s="20" t="s">
        <v>74</v>
      </c>
    </row>
    <row r="196" spans="1:10" x14ac:dyDescent="0.25">
      <c r="A196" s="6">
        <v>44879</v>
      </c>
      <c r="B196" s="4">
        <v>323</v>
      </c>
      <c r="C196" s="4">
        <v>1362</v>
      </c>
      <c r="D196" s="1">
        <v>44.97</v>
      </c>
      <c r="E196" s="6">
        <v>44907</v>
      </c>
      <c r="F196" s="6">
        <v>44897</v>
      </c>
      <c r="G196" s="18">
        <f t="shared" si="6"/>
        <v>-10</v>
      </c>
      <c r="H196" s="1">
        <f t="shared" si="7"/>
        <v>-449.7</v>
      </c>
      <c r="J196" s="27" t="s">
        <v>79</v>
      </c>
    </row>
    <row r="197" spans="1:10" x14ac:dyDescent="0.25">
      <c r="A197" s="6">
        <v>44879</v>
      </c>
      <c r="B197" s="4">
        <v>323</v>
      </c>
      <c r="C197" s="4">
        <v>1363</v>
      </c>
      <c r="D197" s="1">
        <v>385.9</v>
      </c>
      <c r="E197" s="6">
        <v>44907</v>
      </c>
      <c r="F197" s="6">
        <v>44901</v>
      </c>
      <c r="G197" s="18">
        <f t="shared" si="6"/>
        <v>-6</v>
      </c>
      <c r="H197" s="1">
        <f t="shared" si="7"/>
        <v>-2315.3999999999996</v>
      </c>
      <c r="J197" s="27" t="s">
        <v>79</v>
      </c>
    </row>
    <row r="198" spans="1:10" x14ac:dyDescent="0.25">
      <c r="A198" s="6">
        <v>44879</v>
      </c>
      <c r="B198" s="4">
        <v>91</v>
      </c>
      <c r="C198" s="4">
        <v>1364</v>
      </c>
      <c r="D198" s="1">
        <v>41.78</v>
      </c>
      <c r="E198" s="6">
        <v>44890</v>
      </c>
      <c r="F198" s="6">
        <v>44890</v>
      </c>
      <c r="G198" s="18">
        <f t="shared" si="6"/>
        <v>0</v>
      </c>
      <c r="H198" s="1">
        <f t="shared" si="7"/>
        <v>0</v>
      </c>
      <c r="J198" s="28" t="s">
        <v>80</v>
      </c>
    </row>
    <row r="199" spans="1:10" x14ac:dyDescent="0.25">
      <c r="A199" s="6">
        <v>44879</v>
      </c>
      <c r="B199" s="4">
        <v>91</v>
      </c>
      <c r="C199" s="4">
        <v>1365</v>
      </c>
      <c r="D199" s="1">
        <v>38.17</v>
      </c>
      <c r="E199" s="6">
        <v>44890</v>
      </c>
      <c r="F199" s="6">
        <v>44890</v>
      </c>
      <c r="G199" s="18">
        <f t="shared" si="6"/>
        <v>0</v>
      </c>
      <c r="H199" s="1">
        <f t="shared" si="7"/>
        <v>0</v>
      </c>
      <c r="J199" s="28" t="s">
        <v>80</v>
      </c>
    </row>
    <row r="200" spans="1:10" x14ac:dyDescent="0.25">
      <c r="A200" s="6">
        <v>44879</v>
      </c>
      <c r="B200" s="4">
        <v>91</v>
      </c>
      <c r="C200" s="4">
        <v>1366</v>
      </c>
      <c r="D200" s="1">
        <v>36.07</v>
      </c>
      <c r="E200" s="6">
        <v>44890</v>
      </c>
      <c r="F200" s="6">
        <v>44890</v>
      </c>
      <c r="G200" s="18">
        <f t="shared" si="6"/>
        <v>0</v>
      </c>
      <c r="H200" s="1">
        <f t="shared" si="7"/>
        <v>0</v>
      </c>
      <c r="J200" s="28" t="s">
        <v>80</v>
      </c>
    </row>
    <row r="201" spans="1:10" x14ac:dyDescent="0.25">
      <c r="A201" s="6">
        <v>44879</v>
      </c>
      <c r="B201" s="4">
        <v>91</v>
      </c>
      <c r="C201" s="4">
        <v>1367</v>
      </c>
      <c r="D201" s="1">
        <v>45.65</v>
      </c>
      <c r="E201" s="6">
        <v>44889</v>
      </c>
      <c r="F201" s="6">
        <v>44889</v>
      </c>
      <c r="G201" s="18">
        <f t="shared" si="6"/>
        <v>0</v>
      </c>
      <c r="H201" s="1">
        <f t="shared" si="7"/>
        <v>0</v>
      </c>
      <c r="J201" s="28" t="s">
        <v>80</v>
      </c>
    </row>
    <row r="202" spans="1:10" x14ac:dyDescent="0.25">
      <c r="A202" s="6">
        <v>44879</v>
      </c>
      <c r="B202" s="4">
        <v>1603</v>
      </c>
      <c r="C202" s="4">
        <v>1368</v>
      </c>
      <c r="D202" s="1">
        <v>55.75</v>
      </c>
      <c r="E202" s="6">
        <v>44895</v>
      </c>
      <c r="F202" s="6">
        <v>44897</v>
      </c>
      <c r="G202" s="18">
        <f t="shared" si="6"/>
        <v>2</v>
      </c>
      <c r="H202" s="1">
        <f t="shared" si="7"/>
        <v>111.5</v>
      </c>
      <c r="J202" s="30" t="s">
        <v>82</v>
      </c>
    </row>
    <row r="203" spans="1:10" x14ac:dyDescent="0.25">
      <c r="A203" s="6">
        <v>44879</v>
      </c>
      <c r="B203" s="4">
        <v>368</v>
      </c>
      <c r="C203" s="4">
        <v>1369</v>
      </c>
      <c r="D203" s="1">
        <v>16.55</v>
      </c>
      <c r="E203" s="6">
        <v>44904</v>
      </c>
      <c r="F203" s="6">
        <v>44904</v>
      </c>
      <c r="G203" s="18">
        <f t="shared" si="6"/>
        <v>0</v>
      </c>
      <c r="H203" s="1">
        <f t="shared" si="7"/>
        <v>0</v>
      </c>
      <c r="J203" s="20" t="s">
        <v>74</v>
      </c>
    </row>
    <row r="204" spans="1:10" x14ac:dyDescent="0.25">
      <c r="A204" s="6">
        <v>44879</v>
      </c>
      <c r="B204" s="4">
        <v>368</v>
      </c>
      <c r="C204" s="4">
        <v>1370</v>
      </c>
      <c r="D204" s="1">
        <v>135.80000000000001</v>
      </c>
      <c r="E204" s="6">
        <v>44904</v>
      </c>
      <c r="F204" s="6">
        <v>44904</v>
      </c>
      <c r="G204" s="18">
        <f t="shared" si="6"/>
        <v>0</v>
      </c>
      <c r="H204" s="1">
        <f t="shared" si="7"/>
        <v>0</v>
      </c>
      <c r="J204" s="20" t="s">
        <v>74</v>
      </c>
    </row>
    <row r="205" spans="1:10" x14ac:dyDescent="0.25">
      <c r="A205" s="6">
        <v>44879</v>
      </c>
      <c r="B205" s="4">
        <v>368</v>
      </c>
      <c r="C205" s="4">
        <v>1371</v>
      </c>
      <c r="D205" s="1">
        <v>11.45</v>
      </c>
      <c r="E205" s="6">
        <v>44904</v>
      </c>
      <c r="F205" s="6">
        <v>44904</v>
      </c>
      <c r="G205" s="18">
        <f t="shared" si="6"/>
        <v>0</v>
      </c>
      <c r="H205" s="1">
        <f t="shared" si="7"/>
        <v>0</v>
      </c>
      <c r="J205" s="20" t="s">
        <v>74</v>
      </c>
    </row>
    <row r="206" spans="1:10" x14ac:dyDescent="0.25">
      <c r="A206" s="6">
        <v>44881</v>
      </c>
      <c r="B206" s="4">
        <v>1821</v>
      </c>
      <c r="C206" s="4">
        <v>1372</v>
      </c>
      <c r="D206" s="1">
        <v>1753.37</v>
      </c>
      <c r="E206" s="6">
        <v>44910</v>
      </c>
      <c r="F206" s="6">
        <v>44910</v>
      </c>
      <c r="G206" s="18">
        <f t="shared" si="6"/>
        <v>0</v>
      </c>
      <c r="H206" s="1">
        <f t="shared" si="7"/>
        <v>0</v>
      </c>
      <c r="J206" s="28" t="s">
        <v>80</v>
      </c>
    </row>
    <row r="207" spans="1:10" x14ac:dyDescent="0.25">
      <c r="A207" s="6">
        <v>44881</v>
      </c>
      <c r="B207" s="4">
        <v>1821</v>
      </c>
      <c r="C207" s="4">
        <v>1373</v>
      </c>
      <c r="D207" s="1">
        <v>4032.2</v>
      </c>
      <c r="E207" s="6">
        <v>44910</v>
      </c>
      <c r="F207" s="6">
        <v>44910</v>
      </c>
      <c r="G207" s="18">
        <f t="shared" si="6"/>
        <v>0</v>
      </c>
      <c r="H207" s="1">
        <f t="shared" si="7"/>
        <v>0</v>
      </c>
      <c r="J207" s="28" t="s">
        <v>80</v>
      </c>
    </row>
    <row r="208" spans="1:10" x14ac:dyDescent="0.25">
      <c r="A208" s="6">
        <v>44881</v>
      </c>
      <c r="B208" s="4">
        <v>1821</v>
      </c>
      <c r="C208" s="4">
        <v>1374</v>
      </c>
      <c r="D208" s="1">
        <v>2048.0100000000002</v>
      </c>
      <c r="E208" s="6">
        <v>44910</v>
      </c>
      <c r="F208" s="6">
        <v>44910</v>
      </c>
      <c r="G208" s="18">
        <f t="shared" si="6"/>
        <v>0</v>
      </c>
      <c r="H208" s="1">
        <f t="shared" si="7"/>
        <v>0</v>
      </c>
      <c r="J208" s="28" t="s">
        <v>80</v>
      </c>
    </row>
    <row r="209" spans="1:10" x14ac:dyDescent="0.25">
      <c r="A209" s="6">
        <v>44881</v>
      </c>
      <c r="B209" s="4">
        <v>1821</v>
      </c>
      <c r="C209" s="4">
        <v>1375</v>
      </c>
      <c r="D209" s="1">
        <v>14284.61</v>
      </c>
      <c r="E209" s="6">
        <v>44910</v>
      </c>
      <c r="F209" s="6">
        <v>44910</v>
      </c>
      <c r="G209" s="18">
        <f t="shared" si="6"/>
        <v>0</v>
      </c>
      <c r="H209" s="1">
        <f t="shared" si="7"/>
        <v>0</v>
      </c>
      <c r="J209" s="28" t="s">
        <v>80</v>
      </c>
    </row>
    <row r="210" spans="1:10" x14ac:dyDescent="0.25">
      <c r="A210" s="6">
        <v>44881</v>
      </c>
      <c r="B210" s="4">
        <v>1821</v>
      </c>
      <c r="C210" s="4">
        <v>1376</v>
      </c>
      <c r="D210" s="1">
        <v>2062.75</v>
      </c>
      <c r="E210" s="6">
        <v>44910</v>
      </c>
      <c r="F210" s="6">
        <v>44910</v>
      </c>
      <c r="G210" s="18">
        <f t="shared" si="6"/>
        <v>0</v>
      </c>
      <c r="H210" s="1">
        <f t="shared" si="7"/>
        <v>0</v>
      </c>
      <c r="J210" s="28" t="s">
        <v>80</v>
      </c>
    </row>
    <row r="211" spans="1:10" x14ac:dyDescent="0.25">
      <c r="A211" s="6">
        <v>44881</v>
      </c>
      <c r="B211" s="4">
        <v>1821</v>
      </c>
      <c r="C211" s="4">
        <v>1377</v>
      </c>
      <c r="D211" s="1">
        <v>1714.91</v>
      </c>
      <c r="E211" s="6">
        <v>44910</v>
      </c>
      <c r="F211" s="6">
        <v>44910</v>
      </c>
      <c r="G211" s="18">
        <f t="shared" si="6"/>
        <v>0</v>
      </c>
      <c r="H211" s="1">
        <f t="shared" si="7"/>
        <v>0</v>
      </c>
      <c r="J211" s="28" t="s">
        <v>80</v>
      </c>
    </row>
    <row r="212" spans="1:10" x14ac:dyDescent="0.25">
      <c r="A212" s="6">
        <v>44881</v>
      </c>
      <c r="B212" s="4">
        <v>1821</v>
      </c>
      <c r="C212" s="4">
        <v>1378</v>
      </c>
      <c r="D212" s="1">
        <v>8339.7199999999993</v>
      </c>
      <c r="E212" s="6">
        <v>44910</v>
      </c>
      <c r="F212" s="6">
        <v>44910</v>
      </c>
      <c r="G212" s="18">
        <f t="shared" si="6"/>
        <v>0</v>
      </c>
      <c r="H212" s="1">
        <f t="shared" si="7"/>
        <v>0</v>
      </c>
      <c r="J212" s="28" t="s">
        <v>80</v>
      </c>
    </row>
    <row r="213" spans="1:10" x14ac:dyDescent="0.25">
      <c r="A213" s="6">
        <v>44881</v>
      </c>
      <c r="B213" s="4">
        <v>779</v>
      </c>
      <c r="C213" s="4">
        <v>1379</v>
      </c>
      <c r="D213" s="1">
        <v>1490</v>
      </c>
      <c r="E213" s="6">
        <v>44895</v>
      </c>
      <c r="F213" s="6">
        <v>44897</v>
      </c>
      <c r="G213" s="18">
        <f t="shared" si="6"/>
        <v>2</v>
      </c>
      <c r="H213" s="1">
        <f t="shared" si="7"/>
        <v>2980</v>
      </c>
      <c r="J213" s="23" t="s">
        <v>84</v>
      </c>
    </row>
    <row r="214" spans="1:10" x14ac:dyDescent="0.25">
      <c r="A214" s="6">
        <v>44881</v>
      </c>
      <c r="B214" s="4">
        <v>804</v>
      </c>
      <c r="C214" s="4">
        <v>1380</v>
      </c>
      <c r="D214" s="1">
        <v>538.20000000000005</v>
      </c>
      <c r="E214" s="6">
        <v>44926</v>
      </c>
      <c r="F214" s="6">
        <v>44923</v>
      </c>
      <c r="G214" s="18">
        <f t="shared" si="6"/>
        <v>-3</v>
      </c>
      <c r="H214" s="1">
        <f t="shared" si="7"/>
        <v>-1614.6000000000001</v>
      </c>
      <c r="J214" s="25" t="s">
        <v>77</v>
      </c>
    </row>
    <row r="215" spans="1:10" x14ac:dyDescent="0.25">
      <c r="A215" s="6">
        <v>44881</v>
      </c>
      <c r="B215" s="4">
        <v>91</v>
      </c>
      <c r="C215" s="4">
        <v>1381</v>
      </c>
      <c r="D215" s="1">
        <v>35.229999999999997</v>
      </c>
      <c r="E215" s="6">
        <v>44893</v>
      </c>
      <c r="F215" s="6">
        <v>44893</v>
      </c>
      <c r="G215" s="18">
        <f t="shared" si="6"/>
        <v>0</v>
      </c>
      <c r="H215" s="1">
        <f t="shared" si="7"/>
        <v>0</v>
      </c>
      <c r="J215" s="28" t="s">
        <v>80</v>
      </c>
    </row>
    <row r="216" spans="1:10" x14ac:dyDescent="0.25">
      <c r="A216" s="6">
        <v>44881</v>
      </c>
      <c r="B216" s="4">
        <v>91</v>
      </c>
      <c r="C216" s="4">
        <v>1382</v>
      </c>
      <c r="D216" s="1">
        <v>38.43</v>
      </c>
      <c r="E216" s="6">
        <v>44893</v>
      </c>
      <c r="F216" s="6">
        <v>44893</v>
      </c>
      <c r="G216" s="18">
        <f t="shared" si="6"/>
        <v>0</v>
      </c>
      <c r="H216" s="1">
        <f t="shared" si="7"/>
        <v>0</v>
      </c>
      <c r="J216" s="28" t="s">
        <v>80</v>
      </c>
    </row>
    <row r="217" spans="1:10" x14ac:dyDescent="0.25">
      <c r="A217" s="6">
        <v>44881</v>
      </c>
      <c r="B217" s="4">
        <v>91</v>
      </c>
      <c r="C217" s="4">
        <v>1383</v>
      </c>
      <c r="D217" s="1">
        <v>42.87</v>
      </c>
      <c r="E217" s="6">
        <v>44893</v>
      </c>
      <c r="F217" s="6">
        <v>44893</v>
      </c>
      <c r="G217" s="18">
        <f t="shared" si="6"/>
        <v>0</v>
      </c>
      <c r="H217" s="1">
        <f t="shared" si="7"/>
        <v>0</v>
      </c>
      <c r="J217" s="28" t="s">
        <v>80</v>
      </c>
    </row>
    <row r="218" spans="1:10" x14ac:dyDescent="0.25">
      <c r="A218" s="6">
        <v>44881</v>
      </c>
      <c r="B218" s="4">
        <v>91</v>
      </c>
      <c r="C218" s="4">
        <v>1384</v>
      </c>
      <c r="D218" s="1">
        <v>48.86</v>
      </c>
      <c r="E218" s="6">
        <v>44893</v>
      </c>
      <c r="F218" s="6">
        <v>44893</v>
      </c>
      <c r="G218" s="18">
        <f t="shared" si="6"/>
        <v>0</v>
      </c>
      <c r="H218" s="1">
        <f t="shared" si="7"/>
        <v>0</v>
      </c>
      <c r="J218" s="28" t="s">
        <v>80</v>
      </c>
    </row>
    <row r="219" spans="1:10" x14ac:dyDescent="0.25">
      <c r="A219" s="6">
        <v>44881</v>
      </c>
      <c r="B219" s="4">
        <v>91</v>
      </c>
      <c r="C219" s="4">
        <v>1385</v>
      </c>
      <c r="D219" s="1">
        <v>40.03</v>
      </c>
      <c r="E219" s="6">
        <v>44889</v>
      </c>
      <c r="F219" s="6">
        <v>44889</v>
      </c>
      <c r="G219" s="18">
        <f t="shared" si="6"/>
        <v>0</v>
      </c>
      <c r="H219" s="1">
        <f t="shared" si="7"/>
        <v>0</v>
      </c>
      <c r="J219" s="28" t="s">
        <v>80</v>
      </c>
    </row>
    <row r="220" spans="1:10" x14ac:dyDescent="0.25">
      <c r="A220" s="6">
        <v>44881</v>
      </c>
      <c r="B220" s="4">
        <v>91</v>
      </c>
      <c r="C220" s="4">
        <v>1386</v>
      </c>
      <c r="D220" s="1">
        <v>119.94</v>
      </c>
      <c r="E220" s="6">
        <v>44893</v>
      </c>
      <c r="F220" s="6">
        <v>44893</v>
      </c>
      <c r="G220" s="18">
        <f t="shared" si="6"/>
        <v>0</v>
      </c>
      <c r="H220" s="1">
        <f t="shared" si="7"/>
        <v>0</v>
      </c>
      <c r="J220" s="28" t="s">
        <v>80</v>
      </c>
    </row>
    <row r="221" spans="1:10" x14ac:dyDescent="0.25">
      <c r="A221" s="6">
        <v>44881</v>
      </c>
      <c r="B221" s="4">
        <v>1845</v>
      </c>
      <c r="C221" s="4">
        <v>1387</v>
      </c>
      <c r="D221" s="1">
        <v>28.19</v>
      </c>
      <c r="E221" s="6">
        <v>44896</v>
      </c>
      <c r="F221" s="6">
        <v>44896</v>
      </c>
      <c r="G221" s="18">
        <f t="shared" si="6"/>
        <v>0</v>
      </c>
      <c r="H221" s="1">
        <f t="shared" si="7"/>
        <v>0</v>
      </c>
      <c r="J221" s="28" t="s">
        <v>80</v>
      </c>
    </row>
    <row r="222" spans="1:10" x14ac:dyDescent="0.25">
      <c r="A222" s="6">
        <v>44881</v>
      </c>
      <c r="B222" s="4">
        <v>91</v>
      </c>
      <c r="C222" s="4">
        <v>1388</v>
      </c>
      <c r="D222" s="1">
        <v>815.01</v>
      </c>
      <c r="E222" s="6">
        <v>44893</v>
      </c>
      <c r="F222" s="6">
        <v>44897</v>
      </c>
      <c r="G222" s="18">
        <f t="shared" si="6"/>
        <v>4</v>
      </c>
      <c r="H222" s="1">
        <f t="shared" si="7"/>
        <v>3260.04</v>
      </c>
      <c r="J222" s="20" t="s">
        <v>74</v>
      </c>
    </row>
    <row r="223" spans="1:10" x14ac:dyDescent="0.25">
      <c r="A223" s="6">
        <v>44881</v>
      </c>
      <c r="B223" s="4">
        <v>91</v>
      </c>
      <c r="C223" s="4">
        <v>1389</v>
      </c>
      <c r="D223" s="1">
        <v>52.82</v>
      </c>
      <c r="E223" s="6">
        <v>44893</v>
      </c>
      <c r="F223" s="6">
        <v>44893</v>
      </c>
      <c r="G223" s="18">
        <f t="shared" si="6"/>
        <v>0</v>
      </c>
      <c r="H223" s="1">
        <f t="shared" si="7"/>
        <v>0</v>
      </c>
      <c r="J223" s="28" t="s">
        <v>80</v>
      </c>
    </row>
    <row r="224" spans="1:10" x14ac:dyDescent="0.25">
      <c r="A224" s="6">
        <v>44881</v>
      </c>
      <c r="B224" s="4">
        <v>91</v>
      </c>
      <c r="C224" s="4">
        <v>1390</v>
      </c>
      <c r="D224" s="1">
        <v>39.049999999999997</v>
      </c>
      <c r="E224" s="6">
        <v>44893</v>
      </c>
      <c r="F224" s="6">
        <v>44893</v>
      </c>
      <c r="G224" s="18">
        <f t="shared" si="6"/>
        <v>0</v>
      </c>
      <c r="H224" s="1">
        <f t="shared" si="7"/>
        <v>0</v>
      </c>
      <c r="J224" s="28" t="s">
        <v>80</v>
      </c>
    </row>
    <row r="225" spans="1:10" x14ac:dyDescent="0.25">
      <c r="A225" s="6">
        <v>44882</v>
      </c>
      <c r="B225" s="4">
        <v>1847</v>
      </c>
      <c r="C225" s="4">
        <v>1391</v>
      </c>
      <c r="D225" s="1">
        <v>1340.98</v>
      </c>
      <c r="E225" s="6">
        <v>44885</v>
      </c>
      <c r="F225" s="6">
        <v>44893</v>
      </c>
      <c r="G225" s="18">
        <f t="shared" si="6"/>
        <v>8</v>
      </c>
      <c r="H225" s="1">
        <f t="shared" si="7"/>
        <v>10727.84</v>
      </c>
      <c r="J225" s="29" t="s">
        <v>81</v>
      </c>
    </row>
    <row r="226" spans="1:10" x14ac:dyDescent="0.25">
      <c r="A226" s="6">
        <v>44882</v>
      </c>
      <c r="B226" s="4">
        <v>1680</v>
      </c>
      <c r="C226" s="4">
        <v>1392</v>
      </c>
      <c r="D226" s="1">
        <v>1127.0999999999999</v>
      </c>
      <c r="E226" s="6">
        <v>44910</v>
      </c>
      <c r="F226" s="6">
        <v>44897</v>
      </c>
      <c r="G226" s="18">
        <f t="shared" si="6"/>
        <v>-13</v>
      </c>
      <c r="H226" s="1">
        <f t="shared" si="7"/>
        <v>-14652.3</v>
      </c>
      <c r="J226" s="24" t="s">
        <v>76</v>
      </c>
    </row>
    <row r="227" spans="1:10" x14ac:dyDescent="0.25">
      <c r="A227" s="6">
        <v>44894</v>
      </c>
      <c r="B227" s="4">
        <v>1465</v>
      </c>
      <c r="C227" s="4">
        <v>1393</v>
      </c>
      <c r="D227" s="1">
        <v>23.6</v>
      </c>
      <c r="E227" s="6">
        <v>44900</v>
      </c>
      <c r="F227" s="6">
        <v>44900</v>
      </c>
      <c r="G227" s="18">
        <f t="shared" si="6"/>
        <v>0</v>
      </c>
      <c r="H227" s="1">
        <f t="shared" si="7"/>
        <v>0</v>
      </c>
      <c r="J227" s="28" t="s">
        <v>80</v>
      </c>
    </row>
    <row r="228" spans="1:10" x14ac:dyDescent="0.25">
      <c r="A228" s="6">
        <v>44894</v>
      </c>
      <c r="B228" s="4">
        <v>1465</v>
      </c>
      <c r="C228" s="4">
        <v>1394</v>
      </c>
      <c r="D228" s="1">
        <v>23.64</v>
      </c>
      <c r="E228" s="6">
        <v>44900</v>
      </c>
      <c r="F228" s="6">
        <v>44900</v>
      </c>
      <c r="G228" s="18">
        <f t="shared" si="6"/>
        <v>0</v>
      </c>
      <c r="H228" s="1">
        <f t="shared" si="7"/>
        <v>0</v>
      </c>
      <c r="J228" s="28" t="s">
        <v>80</v>
      </c>
    </row>
    <row r="229" spans="1:10" x14ac:dyDescent="0.25">
      <c r="A229" s="6">
        <v>44894</v>
      </c>
      <c r="B229" s="4">
        <v>1465</v>
      </c>
      <c r="C229" s="4">
        <v>1395</v>
      </c>
      <c r="D229" s="1">
        <v>21.2</v>
      </c>
      <c r="E229" s="6">
        <v>44900</v>
      </c>
      <c r="F229" s="6">
        <v>44900</v>
      </c>
      <c r="G229" s="18">
        <f t="shared" si="6"/>
        <v>0</v>
      </c>
      <c r="H229" s="1">
        <f t="shared" si="7"/>
        <v>0</v>
      </c>
      <c r="J229" s="28" t="s">
        <v>80</v>
      </c>
    </row>
    <row r="230" spans="1:10" x14ac:dyDescent="0.25">
      <c r="A230" s="6">
        <v>44894</v>
      </c>
      <c r="B230" s="4">
        <v>1465</v>
      </c>
      <c r="C230" s="4">
        <v>1396</v>
      </c>
      <c r="D230" s="1">
        <v>23.64</v>
      </c>
      <c r="E230" s="6">
        <v>44900</v>
      </c>
      <c r="F230" s="6">
        <v>44900</v>
      </c>
      <c r="G230" s="18">
        <f t="shared" si="6"/>
        <v>0</v>
      </c>
      <c r="H230" s="1">
        <f t="shared" si="7"/>
        <v>0</v>
      </c>
      <c r="J230" s="28" t="s">
        <v>80</v>
      </c>
    </row>
    <row r="231" spans="1:10" x14ac:dyDescent="0.25">
      <c r="A231" s="6">
        <v>44894</v>
      </c>
      <c r="B231" s="4">
        <v>1623</v>
      </c>
      <c r="C231" s="4">
        <v>1397</v>
      </c>
      <c r="D231" s="1">
        <v>31.61</v>
      </c>
      <c r="E231" s="6">
        <v>44911</v>
      </c>
      <c r="F231" s="6">
        <v>44911</v>
      </c>
      <c r="G231" s="18">
        <f t="shared" si="6"/>
        <v>0</v>
      </c>
      <c r="H231" s="1">
        <f t="shared" si="7"/>
        <v>0</v>
      </c>
      <c r="J231" s="30" t="s">
        <v>82</v>
      </c>
    </row>
    <row r="232" spans="1:10" x14ac:dyDescent="0.25">
      <c r="A232" s="6">
        <v>44894</v>
      </c>
      <c r="B232" s="4">
        <v>36</v>
      </c>
      <c r="C232" s="4">
        <v>1398</v>
      </c>
      <c r="D232" s="1">
        <v>47.27</v>
      </c>
      <c r="E232" s="6">
        <v>44904</v>
      </c>
      <c r="F232" s="6">
        <v>44901</v>
      </c>
      <c r="G232" s="18">
        <f t="shared" si="6"/>
        <v>-3</v>
      </c>
      <c r="H232" s="1">
        <f t="shared" si="7"/>
        <v>-141.81</v>
      </c>
      <c r="J232" s="20" t="s">
        <v>74</v>
      </c>
    </row>
    <row r="233" spans="1:10" x14ac:dyDescent="0.25">
      <c r="A233" s="6">
        <v>44894</v>
      </c>
      <c r="B233" s="4">
        <v>1986</v>
      </c>
      <c r="C233" s="4">
        <v>1399</v>
      </c>
      <c r="D233" s="1">
        <v>31.03</v>
      </c>
      <c r="E233" s="6">
        <v>44895</v>
      </c>
      <c r="F233" s="6">
        <v>44901</v>
      </c>
      <c r="G233" s="18">
        <f t="shared" si="6"/>
        <v>6</v>
      </c>
      <c r="H233" s="1">
        <f t="shared" si="7"/>
        <v>186.18</v>
      </c>
      <c r="J233" s="28" t="s">
        <v>80</v>
      </c>
    </row>
    <row r="234" spans="1:10" x14ac:dyDescent="0.25">
      <c r="A234" s="6">
        <v>44894</v>
      </c>
      <c r="B234" s="4">
        <v>1986</v>
      </c>
      <c r="C234" s="4">
        <v>1400</v>
      </c>
      <c r="D234" s="1">
        <v>10.28</v>
      </c>
      <c r="E234" s="6">
        <v>44895</v>
      </c>
      <c r="F234" s="6">
        <v>44901</v>
      </c>
      <c r="G234" s="18">
        <f t="shared" si="6"/>
        <v>6</v>
      </c>
      <c r="H234" s="1">
        <f t="shared" si="7"/>
        <v>61.679999999999993</v>
      </c>
      <c r="J234" s="28" t="s">
        <v>80</v>
      </c>
    </row>
    <row r="235" spans="1:10" x14ac:dyDescent="0.25">
      <c r="A235" s="6">
        <v>44894</v>
      </c>
      <c r="B235" s="4">
        <v>1660</v>
      </c>
      <c r="C235" s="4">
        <v>1401</v>
      </c>
      <c r="D235" s="1">
        <v>53.17</v>
      </c>
      <c r="E235" s="6">
        <v>44897</v>
      </c>
      <c r="F235" s="6">
        <v>44897</v>
      </c>
      <c r="G235" s="18">
        <f t="shared" si="6"/>
        <v>0</v>
      </c>
      <c r="H235" s="1">
        <f t="shared" si="7"/>
        <v>0</v>
      </c>
      <c r="J235" s="28" t="s">
        <v>80</v>
      </c>
    </row>
    <row r="236" spans="1:10" x14ac:dyDescent="0.25">
      <c r="A236" s="6">
        <v>44894</v>
      </c>
      <c r="B236" s="4">
        <v>804</v>
      </c>
      <c r="C236" s="4">
        <v>1402</v>
      </c>
      <c r="D236" s="1">
        <v>269.10000000000002</v>
      </c>
      <c r="E236" s="6">
        <v>44926</v>
      </c>
      <c r="F236" s="6">
        <v>44923</v>
      </c>
      <c r="G236" s="18">
        <f t="shared" si="6"/>
        <v>-3</v>
      </c>
      <c r="H236" s="1">
        <f t="shared" si="7"/>
        <v>-807.30000000000007</v>
      </c>
      <c r="J236" s="25" t="s">
        <v>77</v>
      </c>
    </row>
    <row r="237" spans="1:10" x14ac:dyDescent="0.25">
      <c r="A237" s="6">
        <v>44894</v>
      </c>
      <c r="B237" s="4">
        <v>1967</v>
      </c>
      <c r="C237" s="4">
        <v>1403</v>
      </c>
      <c r="D237" s="1">
        <v>2636.91</v>
      </c>
      <c r="E237" s="6">
        <v>44903</v>
      </c>
      <c r="F237" s="6">
        <v>44907</v>
      </c>
      <c r="G237" s="18">
        <f t="shared" si="6"/>
        <v>4</v>
      </c>
      <c r="H237" s="1">
        <f t="shared" si="7"/>
        <v>10547.64</v>
      </c>
      <c r="J237" s="29" t="s">
        <v>81</v>
      </c>
    </row>
    <row r="238" spans="1:10" x14ac:dyDescent="0.25">
      <c r="A238" s="6">
        <v>44894</v>
      </c>
      <c r="B238" s="4">
        <v>449</v>
      </c>
      <c r="C238" s="4">
        <v>1404</v>
      </c>
      <c r="D238" s="1">
        <v>6300</v>
      </c>
      <c r="E238" s="6">
        <v>44883</v>
      </c>
      <c r="F238" s="6">
        <v>44883</v>
      </c>
      <c r="G238" s="18">
        <f t="shared" si="6"/>
        <v>0</v>
      </c>
      <c r="H238" s="1">
        <f t="shared" si="7"/>
        <v>0</v>
      </c>
      <c r="J238" s="28" t="s">
        <v>80</v>
      </c>
    </row>
    <row r="239" spans="1:10" x14ac:dyDescent="0.25">
      <c r="A239" s="6">
        <v>44894</v>
      </c>
      <c r="B239" s="4">
        <v>18</v>
      </c>
      <c r="C239" s="4">
        <v>1405</v>
      </c>
      <c r="D239" s="1">
        <v>410.53</v>
      </c>
      <c r="E239" s="6">
        <v>44918</v>
      </c>
      <c r="F239" s="6">
        <v>44915</v>
      </c>
      <c r="G239" s="18">
        <f t="shared" si="6"/>
        <v>-3</v>
      </c>
      <c r="H239" s="1">
        <f t="shared" si="7"/>
        <v>-1231.5899999999999</v>
      </c>
      <c r="J239" s="28" t="s">
        <v>80</v>
      </c>
    </row>
    <row r="240" spans="1:10" x14ac:dyDescent="0.25">
      <c r="A240" s="6">
        <v>44894</v>
      </c>
      <c r="B240" s="4">
        <v>737</v>
      </c>
      <c r="C240" s="4">
        <v>1407</v>
      </c>
      <c r="D240" s="1">
        <v>1468.52</v>
      </c>
      <c r="E240" s="6">
        <v>44917</v>
      </c>
      <c r="F240" s="6">
        <v>44923</v>
      </c>
      <c r="G240" s="18">
        <f t="shared" si="6"/>
        <v>6</v>
      </c>
      <c r="H240" s="1">
        <f t="shared" si="7"/>
        <v>8811.119999999999</v>
      </c>
      <c r="J240" s="21" t="s">
        <v>83</v>
      </c>
    </row>
    <row r="241" spans="1:10" x14ac:dyDescent="0.25">
      <c r="A241" s="6">
        <v>44894</v>
      </c>
      <c r="B241" s="4">
        <v>804</v>
      </c>
      <c r="C241" s="4">
        <v>1408</v>
      </c>
      <c r="D241" s="1">
        <v>538.20000000000005</v>
      </c>
      <c r="E241" s="6">
        <v>44926</v>
      </c>
      <c r="F241" s="6">
        <v>44923</v>
      </c>
      <c r="G241" s="18">
        <f t="shared" si="6"/>
        <v>-3</v>
      </c>
      <c r="H241" s="1">
        <f t="shared" si="7"/>
        <v>-1614.6000000000001</v>
      </c>
      <c r="J241" s="25" t="s">
        <v>77</v>
      </c>
    </row>
    <row r="242" spans="1:10" x14ac:dyDescent="0.25">
      <c r="A242" s="6">
        <v>44894</v>
      </c>
      <c r="B242" s="4">
        <v>1719</v>
      </c>
      <c r="C242" s="4">
        <v>1409</v>
      </c>
      <c r="D242" s="1">
        <v>54.24</v>
      </c>
      <c r="E242" s="6">
        <v>44922</v>
      </c>
      <c r="F242" s="6">
        <v>44922</v>
      </c>
      <c r="G242" s="18">
        <f t="shared" si="6"/>
        <v>0</v>
      </c>
      <c r="H242" s="1">
        <f t="shared" si="7"/>
        <v>0</v>
      </c>
      <c r="J242" s="28" t="s">
        <v>80</v>
      </c>
    </row>
    <row r="243" spans="1:10" x14ac:dyDescent="0.25">
      <c r="A243" s="6">
        <v>44894</v>
      </c>
      <c r="B243" s="4">
        <v>1440</v>
      </c>
      <c r="C243" s="4">
        <v>1410</v>
      </c>
      <c r="D243" s="1">
        <v>120</v>
      </c>
      <c r="E243" s="6">
        <v>44895</v>
      </c>
      <c r="F243" s="6">
        <v>44897</v>
      </c>
      <c r="G243" s="18">
        <f t="shared" si="6"/>
        <v>2</v>
      </c>
      <c r="H243" s="1">
        <f t="shared" si="7"/>
        <v>240</v>
      </c>
      <c r="J243" s="30" t="s">
        <v>82</v>
      </c>
    </row>
    <row r="244" spans="1:10" x14ac:dyDescent="0.25">
      <c r="A244" s="6">
        <v>44894</v>
      </c>
      <c r="B244" s="4">
        <v>1446</v>
      </c>
      <c r="C244" s="4">
        <v>1411</v>
      </c>
      <c r="D244" s="1">
        <v>55.87</v>
      </c>
      <c r="E244" s="6">
        <v>44918</v>
      </c>
      <c r="F244" s="6">
        <v>44928</v>
      </c>
      <c r="G244" s="18">
        <f t="shared" si="6"/>
        <v>10</v>
      </c>
      <c r="H244" s="1">
        <f t="shared" si="7"/>
        <v>558.69999999999993</v>
      </c>
      <c r="J244" s="28" t="s">
        <v>80</v>
      </c>
    </row>
    <row r="245" spans="1:10" x14ac:dyDescent="0.25">
      <c r="A245" s="6">
        <v>44894</v>
      </c>
      <c r="B245" s="4">
        <v>1821</v>
      </c>
      <c r="C245" s="4">
        <v>1412</v>
      </c>
      <c r="D245" s="1">
        <v>1766.65</v>
      </c>
      <c r="E245" s="6">
        <v>44920</v>
      </c>
      <c r="F245" s="6">
        <v>44914</v>
      </c>
      <c r="G245" s="18">
        <f t="shared" si="6"/>
        <v>-6</v>
      </c>
      <c r="H245" s="1">
        <f t="shared" si="7"/>
        <v>-10599.900000000001</v>
      </c>
      <c r="J245" s="28" t="s">
        <v>80</v>
      </c>
    </row>
    <row r="246" spans="1:10" x14ac:dyDescent="0.25">
      <c r="A246" s="6">
        <v>44894</v>
      </c>
      <c r="B246" s="4">
        <v>1821</v>
      </c>
      <c r="C246" s="4">
        <v>1413</v>
      </c>
      <c r="D246" s="1">
        <v>16950.11</v>
      </c>
      <c r="E246" s="6">
        <v>44920</v>
      </c>
      <c r="F246" s="6">
        <v>44914</v>
      </c>
      <c r="G246" s="18">
        <f t="shared" si="6"/>
        <v>-6</v>
      </c>
      <c r="H246" s="1">
        <f t="shared" si="7"/>
        <v>-101700.66</v>
      </c>
      <c r="J246" s="28" t="s">
        <v>80</v>
      </c>
    </row>
    <row r="247" spans="1:10" x14ac:dyDescent="0.25">
      <c r="A247" s="6">
        <v>44894</v>
      </c>
      <c r="B247" s="4">
        <v>734</v>
      </c>
      <c r="C247" s="4">
        <v>1414</v>
      </c>
      <c r="D247" s="1">
        <v>43</v>
      </c>
      <c r="E247" s="6">
        <v>44926</v>
      </c>
      <c r="F247" s="6">
        <v>44923</v>
      </c>
      <c r="G247" s="18">
        <f t="shared" si="6"/>
        <v>-3</v>
      </c>
      <c r="H247" s="1">
        <f t="shared" si="7"/>
        <v>-129</v>
      </c>
      <c r="J247" s="20" t="s">
        <v>74</v>
      </c>
    </row>
    <row r="248" spans="1:10" x14ac:dyDescent="0.25">
      <c r="A248" s="6">
        <v>44895</v>
      </c>
      <c r="B248" s="4">
        <v>1802</v>
      </c>
      <c r="C248" s="4">
        <v>1415</v>
      </c>
      <c r="D248" s="1">
        <v>267811.86</v>
      </c>
      <c r="E248" s="6">
        <v>44923</v>
      </c>
      <c r="F248" s="6">
        <v>44914</v>
      </c>
      <c r="G248" s="18">
        <f t="shared" si="6"/>
        <v>-9</v>
      </c>
      <c r="H248" s="1">
        <f t="shared" si="7"/>
        <v>-2410306.7399999998</v>
      </c>
      <c r="J248" s="28" t="s">
        <v>80</v>
      </c>
    </row>
    <row r="249" spans="1:10" x14ac:dyDescent="0.25">
      <c r="A249" s="6">
        <v>44895</v>
      </c>
      <c r="B249" s="4">
        <v>1802</v>
      </c>
      <c r="C249" s="4">
        <v>1416</v>
      </c>
      <c r="D249" s="1">
        <v>10714.07</v>
      </c>
      <c r="E249" s="6">
        <v>44923</v>
      </c>
      <c r="F249" s="6">
        <v>44914</v>
      </c>
      <c r="G249" s="18">
        <f t="shared" si="6"/>
        <v>-9</v>
      </c>
      <c r="H249" s="1">
        <f t="shared" si="7"/>
        <v>-96426.63</v>
      </c>
      <c r="J249" s="28" t="s">
        <v>80</v>
      </c>
    </row>
    <row r="250" spans="1:10" x14ac:dyDescent="0.25">
      <c r="A250" s="6">
        <v>44895</v>
      </c>
      <c r="B250" s="4">
        <v>368</v>
      </c>
      <c r="C250" s="4">
        <v>1417</v>
      </c>
      <c r="D250" s="1">
        <v>37</v>
      </c>
      <c r="E250" s="6">
        <v>44923</v>
      </c>
      <c r="F250" s="6">
        <v>44923</v>
      </c>
      <c r="G250" s="18">
        <f t="shared" si="6"/>
        <v>0</v>
      </c>
      <c r="H250" s="1">
        <f t="shared" si="7"/>
        <v>0</v>
      </c>
      <c r="J250" s="28" t="s">
        <v>80</v>
      </c>
    </row>
    <row r="251" spans="1:10" x14ac:dyDescent="0.25">
      <c r="A251" s="6">
        <v>44895</v>
      </c>
      <c r="B251" s="4">
        <v>368</v>
      </c>
      <c r="C251" s="4">
        <v>1418</v>
      </c>
      <c r="D251" s="1">
        <v>9.25</v>
      </c>
      <c r="E251" s="6">
        <v>44923</v>
      </c>
      <c r="F251" s="6">
        <v>44923</v>
      </c>
      <c r="G251" s="18">
        <f t="shared" si="6"/>
        <v>0</v>
      </c>
      <c r="H251" s="1">
        <f t="shared" si="7"/>
        <v>0</v>
      </c>
      <c r="J251" s="28" t="s">
        <v>80</v>
      </c>
    </row>
    <row r="252" spans="1:10" x14ac:dyDescent="0.25">
      <c r="A252" s="6">
        <v>44895</v>
      </c>
      <c r="B252" s="4">
        <v>368</v>
      </c>
      <c r="C252" s="4">
        <v>1419</v>
      </c>
      <c r="D252" s="1">
        <v>10.7</v>
      </c>
      <c r="E252" s="6">
        <v>44923</v>
      </c>
      <c r="F252" s="6">
        <v>44923</v>
      </c>
      <c r="G252" s="18">
        <f t="shared" si="6"/>
        <v>0</v>
      </c>
      <c r="H252" s="1">
        <f t="shared" si="7"/>
        <v>0</v>
      </c>
      <c r="J252" s="28" t="s">
        <v>80</v>
      </c>
    </row>
    <row r="253" spans="1:10" x14ac:dyDescent="0.25">
      <c r="A253" s="6">
        <v>44895</v>
      </c>
      <c r="B253" s="4">
        <v>368</v>
      </c>
      <c r="C253" s="4">
        <v>1420</v>
      </c>
      <c r="D253" s="1">
        <v>26.2</v>
      </c>
      <c r="E253" s="6">
        <v>44923</v>
      </c>
      <c r="F253" s="6">
        <v>44923</v>
      </c>
      <c r="G253" s="18">
        <f t="shared" si="6"/>
        <v>0</v>
      </c>
      <c r="H253" s="1">
        <f t="shared" si="7"/>
        <v>0</v>
      </c>
      <c r="J253" s="28" t="s">
        <v>80</v>
      </c>
    </row>
    <row r="254" spans="1:10" x14ac:dyDescent="0.25">
      <c r="A254" s="6">
        <v>44895</v>
      </c>
      <c r="B254" s="4">
        <v>1602</v>
      </c>
      <c r="C254" s="4">
        <v>1421</v>
      </c>
      <c r="D254" s="1">
        <v>5219.5</v>
      </c>
      <c r="E254" s="6">
        <v>44924</v>
      </c>
      <c r="F254" s="6">
        <v>44895</v>
      </c>
      <c r="G254" s="18">
        <f t="shared" si="6"/>
        <v>-29</v>
      </c>
      <c r="H254" s="1">
        <f t="shared" si="7"/>
        <v>-151365.5</v>
      </c>
      <c r="J254" s="28" t="s">
        <v>80</v>
      </c>
    </row>
    <row r="255" spans="1:10" x14ac:dyDescent="0.25">
      <c r="A255" s="6">
        <v>44895</v>
      </c>
      <c r="B255" s="4">
        <v>346</v>
      </c>
      <c r="C255" s="4">
        <v>1422</v>
      </c>
      <c r="D255" s="1">
        <v>86.07</v>
      </c>
      <c r="E255" s="6">
        <v>44895</v>
      </c>
      <c r="F255" s="6">
        <v>44895</v>
      </c>
      <c r="G255" s="18">
        <f t="shared" si="6"/>
        <v>0</v>
      </c>
      <c r="H255" s="1">
        <f t="shared" si="7"/>
        <v>0</v>
      </c>
      <c r="J255" s="30" t="s">
        <v>82</v>
      </c>
    </row>
    <row r="256" spans="1:10" x14ac:dyDescent="0.25">
      <c r="A256" s="6">
        <v>44895</v>
      </c>
      <c r="B256" s="4">
        <v>1428</v>
      </c>
      <c r="C256" s="4">
        <v>1423</v>
      </c>
      <c r="D256" s="1">
        <v>792.54</v>
      </c>
      <c r="E256" s="6">
        <v>44924</v>
      </c>
      <c r="F256" s="6">
        <v>44923</v>
      </c>
      <c r="G256" s="18">
        <f t="shared" si="6"/>
        <v>-1</v>
      </c>
      <c r="H256" s="1">
        <f t="shared" si="7"/>
        <v>-792.54</v>
      </c>
      <c r="J256" s="24" t="s">
        <v>76</v>
      </c>
    </row>
    <row r="257" spans="1:10" x14ac:dyDescent="0.25">
      <c r="A257" s="6">
        <v>44895</v>
      </c>
      <c r="B257" s="4">
        <v>1436</v>
      </c>
      <c r="C257" s="4">
        <v>1424</v>
      </c>
      <c r="D257" s="1">
        <v>27.7</v>
      </c>
      <c r="E257" s="6">
        <v>44895</v>
      </c>
      <c r="F257" s="6">
        <v>44895</v>
      </c>
      <c r="G257" s="18">
        <f t="shared" si="6"/>
        <v>0</v>
      </c>
      <c r="H257" s="1">
        <f t="shared" si="7"/>
        <v>0</v>
      </c>
      <c r="J257" s="29" t="s">
        <v>81</v>
      </c>
    </row>
    <row r="258" spans="1:10" x14ac:dyDescent="0.25">
      <c r="A258" s="6">
        <v>44895</v>
      </c>
      <c r="B258" s="4">
        <v>227</v>
      </c>
      <c r="C258" s="4">
        <v>1425</v>
      </c>
      <c r="D258" s="1">
        <v>56.48</v>
      </c>
      <c r="E258" s="6">
        <v>44897</v>
      </c>
      <c r="F258" s="6">
        <v>44897</v>
      </c>
      <c r="G258" s="18">
        <f t="shared" ref="G258:G310" si="8">F258-E258</f>
        <v>0</v>
      </c>
      <c r="H258" s="1">
        <f t="shared" ref="H258:H317" si="9">G258*D258</f>
        <v>0</v>
      </c>
      <c r="J258" s="29" t="s">
        <v>81</v>
      </c>
    </row>
    <row r="259" spans="1:10" x14ac:dyDescent="0.25">
      <c r="A259" s="6">
        <v>44895</v>
      </c>
      <c r="B259" s="4">
        <v>1827</v>
      </c>
      <c r="C259" s="4">
        <v>1426</v>
      </c>
      <c r="D259" s="1">
        <v>40289.230000000003</v>
      </c>
      <c r="E259" s="6">
        <v>44917</v>
      </c>
      <c r="F259" s="6">
        <v>44914</v>
      </c>
      <c r="G259" s="18">
        <f t="shared" si="8"/>
        <v>-3</v>
      </c>
      <c r="H259" s="1">
        <f t="shared" si="9"/>
        <v>-120867.69</v>
      </c>
      <c r="J259" s="28" t="s">
        <v>80</v>
      </c>
    </row>
    <row r="260" spans="1:10" x14ac:dyDescent="0.25">
      <c r="A260" s="6">
        <v>44897</v>
      </c>
      <c r="B260" s="4">
        <v>1997</v>
      </c>
      <c r="C260" s="4">
        <v>1428</v>
      </c>
      <c r="D260" s="1">
        <v>558.4</v>
      </c>
      <c r="E260" s="6">
        <v>44925</v>
      </c>
      <c r="F260" s="6">
        <v>44923</v>
      </c>
      <c r="G260" s="18">
        <f t="shared" si="8"/>
        <v>-2</v>
      </c>
      <c r="H260" s="1">
        <f t="shared" si="9"/>
        <v>-1116.8</v>
      </c>
      <c r="J260" s="29" t="s">
        <v>81</v>
      </c>
    </row>
    <row r="261" spans="1:10" x14ac:dyDescent="0.25">
      <c r="A261" s="6">
        <v>44897</v>
      </c>
      <c r="B261" s="4">
        <v>1952</v>
      </c>
      <c r="C261" s="4">
        <v>1429</v>
      </c>
      <c r="D261" s="1">
        <v>6.34</v>
      </c>
      <c r="E261" s="6">
        <v>44895</v>
      </c>
      <c r="F261" s="6">
        <v>44895</v>
      </c>
      <c r="G261" s="18">
        <f t="shared" si="8"/>
        <v>0</v>
      </c>
      <c r="H261" s="1">
        <f t="shared" si="9"/>
        <v>0</v>
      </c>
      <c r="J261" s="29" t="s">
        <v>81</v>
      </c>
    </row>
    <row r="262" spans="1:10" x14ac:dyDescent="0.25">
      <c r="A262" s="6">
        <v>44914</v>
      </c>
      <c r="B262" s="4">
        <v>36</v>
      </c>
      <c r="C262" s="4">
        <v>1431</v>
      </c>
      <c r="D262" s="1">
        <v>20.350000000000001</v>
      </c>
      <c r="E262" s="6">
        <v>44915</v>
      </c>
      <c r="F262" s="6">
        <v>44915</v>
      </c>
      <c r="G262" s="18">
        <f t="shared" si="8"/>
        <v>0</v>
      </c>
      <c r="H262" s="1">
        <f t="shared" si="9"/>
        <v>0</v>
      </c>
      <c r="J262" s="28" t="s">
        <v>80</v>
      </c>
    </row>
    <row r="263" spans="1:10" x14ac:dyDescent="0.25">
      <c r="A263" s="6">
        <v>44914</v>
      </c>
      <c r="B263" s="4">
        <v>366</v>
      </c>
      <c r="C263" s="4">
        <v>1432</v>
      </c>
      <c r="D263" s="1">
        <v>627.35</v>
      </c>
      <c r="E263" s="6">
        <v>44926</v>
      </c>
      <c r="F263" s="6">
        <v>44923</v>
      </c>
      <c r="G263" s="18">
        <f t="shared" si="8"/>
        <v>-3</v>
      </c>
      <c r="H263" s="1">
        <f t="shared" si="9"/>
        <v>-1882.0500000000002</v>
      </c>
      <c r="J263" s="27" t="s">
        <v>79</v>
      </c>
    </row>
    <row r="264" spans="1:10" x14ac:dyDescent="0.25">
      <c r="A264" s="6">
        <v>44914</v>
      </c>
      <c r="B264" s="4">
        <v>1788</v>
      </c>
      <c r="C264" s="4">
        <v>1433</v>
      </c>
      <c r="D264" s="1">
        <v>450</v>
      </c>
      <c r="E264" s="6">
        <v>44926</v>
      </c>
      <c r="F264" s="6">
        <v>44923</v>
      </c>
      <c r="G264" s="18">
        <f t="shared" si="8"/>
        <v>-3</v>
      </c>
      <c r="H264" s="1">
        <f t="shared" si="9"/>
        <v>-1350</v>
      </c>
      <c r="J264" s="29" t="s">
        <v>81</v>
      </c>
    </row>
    <row r="265" spans="1:10" x14ac:dyDescent="0.25">
      <c r="A265" s="6">
        <v>44914</v>
      </c>
      <c r="B265" s="4">
        <v>1680</v>
      </c>
      <c r="C265" s="4">
        <v>1434</v>
      </c>
      <c r="D265" s="1">
        <v>919.65</v>
      </c>
      <c r="E265" s="6">
        <v>44926</v>
      </c>
      <c r="F265" s="6">
        <v>44923</v>
      </c>
      <c r="G265" s="18">
        <f t="shared" si="8"/>
        <v>-3</v>
      </c>
      <c r="H265" s="1">
        <f t="shared" si="9"/>
        <v>-2758.95</v>
      </c>
      <c r="J265" s="24" t="s">
        <v>76</v>
      </c>
    </row>
    <row r="266" spans="1:10" x14ac:dyDescent="0.25">
      <c r="A266" s="6">
        <v>44914</v>
      </c>
      <c r="B266" s="4">
        <v>36</v>
      </c>
      <c r="C266" s="4">
        <v>1435</v>
      </c>
      <c r="D266" s="1">
        <v>16.600000000000001</v>
      </c>
      <c r="E266" s="6">
        <v>44915</v>
      </c>
      <c r="F266" s="6">
        <v>44915</v>
      </c>
      <c r="G266" s="18">
        <f t="shared" si="8"/>
        <v>0</v>
      </c>
      <c r="H266" s="1">
        <f t="shared" si="9"/>
        <v>0</v>
      </c>
      <c r="J266" s="28" t="s">
        <v>80</v>
      </c>
    </row>
    <row r="267" spans="1:10" x14ac:dyDescent="0.25">
      <c r="A267" s="6">
        <v>44914</v>
      </c>
      <c r="B267" s="4">
        <v>366</v>
      </c>
      <c r="C267" s="4">
        <v>1436</v>
      </c>
      <c r="D267" s="1">
        <v>2500</v>
      </c>
      <c r="E267" s="6">
        <v>44926</v>
      </c>
      <c r="F267" s="6">
        <v>44923</v>
      </c>
      <c r="G267" s="18">
        <f t="shared" si="8"/>
        <v>-3</v>
      </c>
      <c r="H267" s="1">
        <f t="shared" si="9"/>
        <v>-7500</v>
      </c>
      <c r="J267" s="23" t="s">
        <v>84</v>
      </c>
    </row>
    <row r="268" spans="1:10" x14ac:dyDescent="0.25">
      <c r="A268" s="6">
        <v>44914</v>
      </c>
      <c r="B268" s="4">
        <v>509</v>
      </c>
      <c r="C268" s="4">
        <v>1439</v>
      </c>
      <c r="D268" s="1">
        <v>1300</v>
      </c>
      <c r="E268" s="6">
        <v>44923</v>
      </c>
      <c r="F268" s="6">
        <v>44915</v>
      </c>
      <c r="G268" s="18">
        <f t="shared" si="8"/>
        <v>-8</v>
      </c>
      <c r="H268" s="1">
        <f t="shared" si="9"/>
        <v>-10400</v>
      </c>
      <c r="J268" s="28" t="s">
        <v>80</v>
      </c>
    </row>
    <row r="269" spans="1:10" x14ac:dyDescent="0.25">
      <c r="A269" s="6">
        <v>44914</v>
      </c>
      <c r="B269" s="4">
        <v>172</v>
      </c>
      <c r="C269" s="4">
        <v>1443</v>
      </c>
      <c r="D269" s="1">
        <v>450.27</v>
      </c>
      <c r="E269" s="6">
        <v>44900</v>
      </c>
      <c r="F269" s="6">
        <v>44900</v>
      </c>
      <c r="G269" s="18">
        <f t="shared" si="8"/>
        <v>0</v>
      </c>
      <c r="H269" s="1">
        <f t="shared" si="9"/>
        <v>0</v>
      </c>
      <c r="J269" s="28" t="s">
        <v>80</v>
      </c>
    </row>
    <row r="270" spans="1:10" x14ac:dyDescent="0.25">
      <c r="A270" s="6">
        <v>44914</v>
      </c>
      <c r="B270" s="4">
        <v>779</v>
      </c>
      <c r="C270" s="4">
        <v>1444</v>
      </c>
      <c r="D270" s="1">
        <v>1495</v>
      </c>
      <c r="E270" s="6">
        <v>44933</v>
      </c>
      <c r="F270" s="6">
        <v>44923</v>
      </c>
      <c r="G270" s="18">
        <f t="shared" si="8"/>
        <v>-10</v>
      </c>
      <c r="H270" s="1">
        <f t="shared" si="9"/>
        <v>-14950</v>
      </c>
      <c r="J270" s="23" t="s">
        <v>84</v>
      </c>
    </row>
    <row r="271" spans="1:10" x14ac:dyDescent="0.25">
      <c r="A271" s="6">
        <v>44915</v>
      </c>
      <c r="B271" s="4">
        <v>1575</v>
      </c>
      <c r="C271" s="4">
        <v>1445</v>
      </c>
      <c r="D271" s="1">
        <v>12.77</v>
      </c>
      <c r="E271" s="6">
        <v>44922</v>
      </c>
      <c r="F271" s="6">
        <v>44922</v>
      </c>
      <c r="G271" s="18">
        <f t="shared" si="8"/>
        <v>0</v>
      </c>
      <c r="H271" s="1">
        <f t="shared" si="9"/>
        <v>0</v>
      </c>
      <c r="J271" s="28" t="s">
        <v>80</v>
      </c>
    </row>
    <row r="272" spans="1:10" x14ac:dyDescent="0.25">
      <c r="A272" s="6">
        <v>44915</v>
      </c>
      <c r="B272" s="4">
        <v>1575</v>
      </c>
      <c r="C272" s="4">
        <v>1446</v>
      </c>
      <c r="D272" s="1">
        <v>10.61</v>
      </c>
      <c r="E272" s="6">
        <v>44922</v>
      </c>
      <c r="F272" s="6">
        <v>44922</v>
      </c>
      <c r="G272" s="18">
        <f t="shared" si="8"/>
        <v>0</v>
      </c>
      <c r="H272" s="1">
        <f t="shared" si="9"/>
        <v>0</v>
      </c>
      <c r="J272" s="28" t="s">
        <v>80</v>
      </c>
    </row>
    <row r="273" spans="1:10" x14ac:dyDescent="0.25">
      <c r="A273" s="6">
        <v>44915</v>
      </c>
      <c r="B273" s="4">
        <v>1575</v>
      </c>
      <c r="C273" s="4" t="s">
        <v>107</v>
      </c>
      <c r="D273" s="1">
        <v>25.3</v>
      </c>
      <c r="E273" s="6">
        <v>44922</v>
      </c>
      <c r="F273" s="6">
        <v>44922</v>
      </c>
      <c r="G273" s="18">
        <f t="shared" si="8"/>
        <v>0</v>
      </c>
      <c r="H273" s="1">
        <f t="shared" si="9"/>
        <v>0</v>
      </c>
      <c r="J273" s="28" t="s">
        <v>80</v>
      </c>
    </row>
    <row r="274" spans="1:10" x14ac:dyDescent="0.25">
      <c r="A274" s="6">
        <v>44915</v>
      </c>
      <c r="B274" s="4">
        <v>1731</v>
      </c>
      <c r="C274" s="4">
        <v>1449</v>
      </c>
      <c r="D274" s="1">
        <v>113.31</v>
      </c>
      <c r="E274" s="6">
        <v>44926</v>
      </c>
      <c r="F274" s="6">
        <v>44926</v>
      </c>
      <c r="G274" s="18">
        <f t="shared" si="8"/>
        <v>0</v>
      </c>
      <c r="H274" s="1">
        <f t="shared" si="9"/>
        <v>0</v>
      </c>
      <c r="J274" s="29" t="s">
        <v>81</v>
      </c>
    </row>
    <row r="275" spans="1:10" x14ac:dyDescent="0.25">
      <c r="A275" s="6">
        <v>44915</v>
      </c>
      <c r="B275" s="4">
        <v>1575</v>
      </c>
      <c r="C275" s="4">
        <v>1450</v>
      </c>
      <c r="D275" s="1">
        <v>10.55</v>
      </c>
      <c r="E275" s="6">
        <v>44922</v>
      </c>
      <c r="F275" s="6">
        <v>44922</v>
      </c>
      <c r="G275" s="18">
        <f t="shared" si="8"/>
        <v>0</v>
      </c>
      <c r="H275" s="1">
        <f t="shared" si="9"/>
        <v>0</v>
      </c>
      <c r="J275" s="28" t="s">
        <v>80</v>
      </c>
    </row>
    <row r="276" spans="1:10" x14ac:dyDescent="0.25">
      <c r="A276" s="6">
        <v>44916</v>
      </c>
      <c r="B276" s="4">
        <v>1575</v>
      </c>
      <c r="C276" s="4">
        <v>1451</v>
      </c>
      <c r="D276" s="1">
        <v>11.48</v>
      </c>
      <c r="E276" s="6">
        <v>44922</v>
      </c>
      <c r="F276" s="6">
        <v>44922</v>
      </c>
      <c r="G276" s="18">
        <f t="shared" si="8"/>
        <v>0</v>
      </c>
      <c r="H276" s="1">
        <f t="shared" si="9"/>
        <v>0</v>
      </c>
      <c r="J276" s="28" t="s">
        <v>80</v>
      </c>
    </row>
    <row r="277" spans="1:10" x14ac:dyDescent="0.25">
      <c r="A277" s="6">
        <v>44916</v>
      </c>
      <c r="B277" s="4">
        <v>1575</v>
      </c>
      <c r="C277" s="4">
        <v>1452</v>
      </c>
      <c r="D277" s="1">
        <v>12.83</v>
      </c>
      <c r="E277" s="6">
        <v>44922</v>
      </c>
      <c r="F277" s="6">
        <v>44922</v>
      </c>
      <c r="G277" s="18">
        <f t="shared" si="8"/>
        <v>0</v>
      </c>
      <c r="H277" s="1">
        <f t="shared" si="9"/>
        <v>0</v>
      </c>
      <c r="J277" s="28" t="s">
        <v>80</v>
      </c>
    </row>
    <row r="278" spans="1:10" x14ac:dyDescent="0.25">
      <c r="A278" s="6">
        <v>44916</v>
      </c>
      <c r="B278" s="4">
        <v>1718</v>
      </c>
      <c r="C278" s="4">
        <v>1454</v>
      </c>
      <c r="D278" s="1">
        <v>35</v>
      </c>
      <c r="E278" s="6">
        <v>44926</v>
      </c>
      <c r="F278" s="6">
        <v>44923</v>
      </c>
      <c r="G278" s="18">
        <f t="shared" si="8"/>
        <v>-3</v>
      </c>
      <c r="H278" s="1">
        <f t="shared" si="9"/>
        <v>-105</v>
      </c>
      <c r="J278" s="29" t="s">
        <v>81</v>
      </c>
    </row>
    <row r="279" spans="1:10" x14ac:dyDescent="0.25">
      <c r="A279" s="6">
        <v>44916</v>
      </c>
      <c r="B279" s="4">
        <v>1718</v>
      </c>
      <c r="C279" s="4">
        <v>1455</v>
      </c>
      <c r="D279" s="1">
        <v>1582.23</v>
      </c>
      <c r="E279" s="6">
        <v>44926</v>
      </c>
      <c r="F279" s="6">
        <v>44923</v>
      </c>
      <c r="G279" s="18">
        <f t="shared" si="8"/>
        <v>-3</v>
      </c>
      <c r="H279" s="1">
        <f t="shared" si="9"/>
        <v>-4746.6900000000005</v>
      </c>
      <c r="J279" s="29" t="s">
        <v>81</v>
      </c>
    </row>
    <row r="280" spans="1:10" x14ac:dyDescent="0.25">
      <c r="A280" s="6">
        <v>44916</v>
      </c>
      <c r="B280" s="4">
        <v>779</v>
      </c>
      <c r="C280" s="4">
        <v>1456</v>
      </c>
      <c r="D280" s="1">
        <v>390</v>
      </c>
      <c r="E280" s="6">
        <v>44926</v>
      </c>
      <c r="F280" s="6">
        <v>44923</v>
      </c>
      <c r="G280" s="18">
        <f t="shared" si="8"/>
        <v>-3</v>
      </c>
      <c r="H280" s="1">
        <f t="shared" si="9"/>
        <v>-1170</v>
      </c>
      <c r="J280" s="26" t="s">
        <v>78</v>
      </c>
    </row>
    <row r="281" spans="1:10" x14ac:dyDescent="0.25">
      <c r="A281" s="6">
        <v>44916</v>
      </c>
      <c r="B281" s="4">
        <v>1598</v>
      </c>
      <c r="C281" s="4">
        <v>1457</v>
      </c>
      <c r="D281" s="1">
        <v>111.14</v>
      </c>
      <c r="E281" s="6">
        <v>44926</v>
      </c>
      <c r="F281" s="6">
        <v>44923</v>
      </c>
      <c r="G281" s="18">
        <f t="shared" si="8"/>
        <v>-3</v>
      </c>
      <c r="H281" s="1">
        <f t="shared" si="9"/>
        <v>-333.42</v>
      </c>
      <c r="J281" s="30" t="s">
        <v>82</v>
      </c>
    </row>
    <row r="282" spans="1:10" x14ac:dyDescent="0.25">
      <c r="A282" s="6">
        <v>44916</v>
      </c>
      <c r="B282" s="4">
        <v>1575</v>
      </c>
      <c r="C282" s="4">
        <v>1458</v>
      </c>
      <c r="D282" s="1">
        <v>10.28</v>
      </c>
      <c r="E282" s="6">
        <v>44922</v>
      </c>
      <c r="F282" s="6">
        <v>44922</v>
      </c>
      <c r="G282" s="18">
        <f t="shared" si="8"/>
        <v>0</v>
      </c>
      <c r="H282" s="1">
        <f t="shared" si="9"/>
        <v>0</v>
      </c>
      <c r="J282" s="28" t="s">
        <v>80</v>
      </c>
    </row>
    <row r="283" spans="1:10" x14ac:dyDescent="0.25">
      <c r="A283" s="6">
        <v>44916</v>
      </c>
      <c r="B283" s="4">
        <v>1845</v>
      </c>
      <c r="C283" s="4">
        <v>1459</v>
      </c>
      <c r="D283" s="1">
        <v>27.99</v>
      </c>
      <c r="E283" s="6">
        <v>44918</v>
      </c>
      <c r="F283" s="6">
        <v>44918</v>
      </c>
      <c r="G283" s="18">
        <f t="shared" si="8"/>
        <v>0</v>
      </c>
      <c r="H283" s="1">
        <f t="shared" si="9"/>
        <v>0</v>
      </c>
      <c r="J283" s="28" t="s">
        <v>80</v>
      </c>
    </row>
    <row r="284" spans="1:10" x14ac:dyDescent="0.25">
      <c r="A284" s="6">
        <v>44916</v>
      </c>
      <c r="B284" s="4">
        <v>36</v>
      </c>
      <c r="C284" s="4">
        <v>1460</v>
      </c>
      <c r="D284" s="1">
        <v>15.18</v>
      </c>
      <c r="E284" s="6">
        <v>44928</v>
      </c>
      <c r="F284" s="6">
        <v>44928</v>
      </c>
      <c r="G284" s="18">
        <f t="shared" si="8"/>
        <v>0</v>
      </c>
      <c r="H284" s="1">
        <f t="shared" si="9"/>
        <v>0</v>
      </c>
      <c r="J284" s="20" t="s">
        <v>74</v>
      </c>
    </row>
    <row r="285" spans="1:10" x14ac:dyDescent="0.25">
      <c r="A285" s="6">
        <v>44916</v>
      </c>
      <c r="B285" s="4">
        <v>1718</v>
      </c>
      <c r="C285" s="4">
        <v>1461</v>
      </c>
      <c r="D285" s="1">
        <v>250</v>
      </c>
      <c r="E285" s="6">
        <v>44926</v>
      </c>
      <c r="F285" s="6">
        <v>44923</v>
      </c>
      <c r="G285" s="18">
        <f t="shared" si="8"/>
        <v>-3</v>
      </c>
      <c r="H285" s="1">
        <f t="shared" si="9"/>
        <v>-750</v>
      </c>
      <c r="J285" s="29" t="s">
        <v>81</v>
      </c>
    </row>
    <row r="286" spans="1:10" x14ac:dyDescent="0.25">
      <c r="A286" s="6">
        <v>44916</v>
      </c>
      <c r="B286" s="4">
        <v>1575</v>
      </c>
      <c r="C286" s="4">
        <v>1462</v>
      </c>
      <c r="D286" s="1">
        <v>28.27</v>
      </c>
      <c r="E286" s="6">
        <v>44922</v>
      </c>
      <c r="F286" s="6">
        <v>44922</v>
      </c>
      <c r="G286" s="18">
        <f t="shared" si="8"/>
        <v>0</v>
      </c>
      <c r="H286" s="1">
        <f t="shared" si="9"/>
        <v>0</v>
      </c>
      <c r="J286" s="28" t="s">
        <v>80</v>
      </c>
    </row>
    <row r="287" spans="1:10" x14ac:dyDescent="0.25">
      <c r="A287" s="6">
        <v>44916</v>
      </c>
      <c r="B287" s="4">
        <v>1575</v>
      </c>
      <c r="C287" s="4">
        <v>1463</v>
      </c>
      <c r="D287" s="1">
        <v>10.28</v>
      </c>
      <c r="E287" s="6">
        <v>44922</v>
      </c>
      <c r="F287" s="6">
        <v>44922</v>
      </c>
      <c r="G287" s="18">
        <f t="shared" si="8"/>
        <v>0</v>
      </c>
      <c r="H287" s="1">
        <f t="shared" si="9"/>
        <v>0</v>
      </c>
      <c r="J287" s="28" t="s">
        <v>80</v>
      </c>
    </row>
    <row r="288" spans="1:10" x14ac:dyDescent="0.25">
      <c r="A288" s="6">
        <v>44916</v>
      </c>
      <c r="B288" s="4">
        <v>1575</v>
      </c>
      <c r="C288" s="4">
        <v>1464</v>
      </c>
      <c r="D288" s="1">
        <v>53.61</v>
      </c>
      <c r="E288" s="6">
        <v>44930</v>
      </c>
      <c r="F288" s="6">
        <v>44930</v>
      </c>
      <c r="G288" s="18">
        <f t="shared" si="8"/>
        <v>0</v>
      </c>
      <c r="H288" s="1">
        <f t="shared" si="9"/>
        <v>0</v>
      </c>
      <c r="J288" s="28" t="s">
        <v>80</v>
      </c>
    </row>
    <row r="289" spans="1:10" x14ac:dyDescent="0.25">
      <c r="A289" s="6">
        <v>44916</v>
      </c>
      <c r="B289" s="4">
        <v>1603</v>
      </c>
      <c r="C289" s="4">
        <v>1465</v>
      </c>
      <c r="D289" s="1">
        <v>79.47</v>
      </c>
      <c r="E289" s="6">
        <v>44926</v>
      </c>
      <c r="F289" s="6">
        <v>44923</v>
      </c>
      <c r="G289" s="18">
        <f t="shared" si="8"/>
        <v>-3</v>
      </c>
      <c r="H289" s="1">
        <f t="shared" si="9"/>
        <v>-238.41</v>
      </c>
      <c r="J289" s="30" t="s">
        <v>82</v>
      </c>
    </row>
    <row r="290" spans="1:10" x14ac:dyDescent="0.25">
      <c r="A290" s="6">
        <v>44917</v>
      </c>
      <c r="B290" s="4">
        <v>1840</v>
      </c>
      <c r="C290" s="4">
        <v>1471</v>
      </c>
      <c r="D290" s="1">
        <v>420785.91</v>
      </c>
      <c r="E290" s="6">
        <v>44926</v>
      </c>
      <c r="F290" s="6">
        <v>44917</v>
      </c>
      <c r="G290" s="18">
        <f t="shared" si="8"/>
        <v>-9</v>
      </c>
      <c r="H290" s="1">
        <f t="shared" si="9"/>
        <v>-3787073.19</v>
      </c>
      <c r="J290" s="28" t="s">
        <v>80</v>
      </c>
    </row>
    <row r="291" spans="1:10" x14ac:dyDescent="0.25">
      <c r="A291" s="6">
        <v>44917</v>
      </c>
      <c r="B291" s="4">
        <v>91</v>
      </c>
      <c r="C291" s="4">
        <v>1472</v>
      </c>
      <c r="D291" s="1">
        <v>35.65</v>
      </c>
      <c r="E291" s="6">
        <v>44918</v>
      </c>
      <c r="F291" s="6">
        <v>44918</v>
      </c>
      <c r="G291" s="18">
        <f t="shared" si="8"/>
        <v>0</v>
      </c>
      <c r="H291" s="1">
        <f t="shared" si="9"/>
        <v>0</v>
      </c>
      <c r="J291" s="28" t="s">
        <v>80</v>
      </c>
    </row>
    <row r="292" spans="1:10" x14ac:dyDescent="0.25">
      <c r="A292" s="6">
        <v>44917</v>
      </c>
      <c r="B292" s="4">
        <v>91</v>
      </c>
      <c r="C292" s="4">
        <v>1473</v>
      </c>
      <c r="D292" s="1">
        <v>935.26</v>
      </c>
      <c r="E292" s="6">
        <v>44917</v>
      </c>
      <c r="F292" s="6">
        <v>44923</v>
      </c>
      <c r="G292" s="18">
        <f t="shared" si="8"/>
        <v>6</v>
      </c>
      <c r="H292" s="1">
        <f t="shared" si="9"/>
        <v>5611.5599999999995</v>
      </c>
      <c r="J292" s="20" t="s">
        <v>74</v>
      </c>
    </row>
    <row r="293" spans="1:10" x14ac:dyDescent="0.25">
      <c r="A293" s="6">
        <v>44917</v>
      </c>
      <c r="B293" s="4">
        <v>91</v>
      </c>
      <c r="C293" s="4">
        <v>1477</v>
      </c>
      <c r="D293" s="1">
        <v>40.24</v>
      </c>
      <c r="E293" s="6">
        <v>44922</v>
      </c>
      <c r="F293" s="6">
        <v>44922</v>
      </c>
      <c r="G293" s="18">
        <f t="shared" si="8"/>
        <v>0</v>
      </c>
      <c r="H293" s="1">
        <f t="shared" si="9"/>
        <v>0</v>
      </c>
      <c r="J293" s="28" t="s">
        <v>80</v>
      </c>
    </row>
    <row r="294" spans="1:10" x14ac:dyDescent="0.25">
      <c r="A294" s="6">
        <v>44917</v>
      </c>
      <c r="B294" s="4">
        <v>91</v>
      </c>
      <c r="C294" s="4">
        <v>1481</v>
      </c>
      <c r="D294" s="1">
        <v>35.9</v>
      </c>
      <c r="E294" s="6">
        <v>44918</v>
      </c>
      <c r="F294" s="6">
        <v>44918</v>
      </c>
      <c r="G294" s="18">
        <f t="shared" si="8"/>
        <v>0</v>
      </c>
      <c r="H294" s="1">
        <f t="shared" si="9"/>
        <v>0</v>
      </c>
      <c r="J294" s="28" t="s">
        <v>80</v>
      </c>
    </row>
    <row r="295" spans="1:10" x14ac:dyDescent="0.25">
      <c r="A295" s="6">
        <v>44917</v>
      </c>
      <c r="B295" s="4">
        <v>91</v>
      </c>
      <c r="C295" s="4">
        <v>1482</v>
      </c>
      <c r="D295" s="1">
        <v>30.31</v>
      </c>
      <c r="E295" s="6">
        <v>44922</v>
      </c>
      <c r="F295" s="6">
        <v>44922</v>
      </c>
      <c r="G295" s="18">
        <f t="shared" si="8"/>
        <v>0</v>
      </c>
      <c r="H295" s="1">
        <f t="shared" si="9"/>
        <v>0</v>
      </c>
      <c r="J295" s="28" t="s">
        <v>80</v>
      </c>
    </row>
    <row r="296" spans="1:10" x14ac:dyDescent="0.25">
      <c r="A296" s="6">
        <v>44917</v>
      </c>
      <c r="B296" s="4">
        <v>1940</v>
      </c>
      <c r="C296" s="4">
        <v>1487</v>
      </c>
      <c r="D296" s="1">
        <v>69.900000000000006</v>
      </c>
      <c r="E296" s="6">
        <v>44910</v>
      </c>
      <c r="F296" s="6">
        <v>44910</v>
      </c>
      <c r="G296" s="18">
        <f t="shared" si="8"/>
        <v>0</v>
      </c>
      <c r="H296" s="1">
        <f t="shared" si="9"/>
        <v>0</v>
      </c>
      <c r="J296" s="29" t="s">
        <v>81</v>
      </c>
    </row>
    <row r="297" spans="1:10" x14ac:dyDescent="0.25">
      <c r="A297" s="6">
        <v>44917</v>
      </c>
      <c r="B297" s="4">
        <v>91</v>
      </c>
      <c r="C297" s="4">
        <v>1490</v>
      </c>
      <c r="D297" s="1">
        <v>43.42</v>
      </c>
      <c r="E297" s="6">
        <v>44922</v>
      </c>
      <c r="F297" s="6">
        <v>44922</v>
      </c>
      <c r="G297" s="18">
        <f t="shared" si="8"/>
        <v>0</v>
      </c>
      <c r="H297" s="1">
        <f t="shared" si="9"/>
        <v>0</v>
      </c>
      <c r="J297" s="28" t="s">
        <v>80</v>
      </c>
    </row>
    <row r="298" spans="1:10" x14ac:dyDescent="0.25">
      <c r="A298" s="6">
        <v>44917</v>
      </c>
      <c r="B298" s="4">
        <v>1465</v>
      </c>
      <c r="C298" s="4">
        <v>1491</v>
      </c>
      <c r="D298" s="1">
        <v>23.67</v>
      </c>
      <c r="E298" s="6">
        <v>44931</v>
      </c>
      <c r="F298" s="6">
        <v>44931</v>
      </c>
      <c r="G298" s="18">
        <f t="shared" si="8"/>
        <v>0</v>
      </c>
      <c r="H298" s="1">
        <f t="shared" si="9"/>
        <v>0</v>
      </c>
      <c r="J298" s="28" t="s">
        <v>80</v>
      </c>
    </row>
    <row r="299" spans="1:10" x14ac:dyDescent="0.25">
      <c r="A299" s="6">
        <v>44917</v>
      </c>
      <c r="B299" s="4">
        <v>1465</v>
      </c>
      <c r="C299" s="4">
        <v>1492</v>
      </c>
      <c r="D299" s="1">
        <v>23.71</v>
      </c>
      <c r="E299" s="6">
        <v>44931</v>
      </c>
      <c r="F299" s="6">
        <v>44931</v>
      </c>
      <c r="G299" s="18">
        <f t="shared" si="8"/>
        <v>0</v>
      </c>
      <c r="H299" s="1">
        <f t="shared" si="9"/>
        <v>0</v>
      </c>
      <c r="J299" s="28" t="s">
        <v>80</v>
      </c>
    </row>
    <row r="300" spans="1:10" x14ac:dyDescent="0.25">
      <c r="A300" s="6">
        <v>44917</v>
      </c>
      <c r="B300" s="4">
        <v>1465</v>
      </c>
      <c r="C300" s="4">
        <v>1493</v>
      </c>
      <c r="D300" s="1">
        <v>22.02</v>
      </c>
      <c r="E300" s="6">
        <v>44931</v>
      </c>
      <c r="F300" s="6">
        <v>44931</v>
      </c>
      <c r="G300" s="18">
        <f t="shared" si="8"/>
        <v>0</v>
      </c>
      <c r="H300" s="1">
        <f t="shared" si="9"/>
        <v>0</v>
      </c>
      <c r="J300" s="28" t="s">
        <v>80</v>
      </c>
    </row>
    <row r="301" spans="1:10" x14ac:dyDescent="0.25">
      <c r="A301" s="6">
        <v>44918</v>
      </c>
      <c r="B301" s="4">
        <v>732</v>
      </c>
      <c r="C301" s="4">
        <v>1508</v>
      </c>
      <c r="D301" s="1">
        <v>5000</v>
      </c>
      <c r="E301" s="6">
        <v>44926</v>
      </c>
      <c r="F301" s="6">
        <v>44915</v>
      </c>
      <c r="G301" s="18">
        <f t="shared" si="8"/>
        <v>-11</v>
      </c>
      <c r="H301" s="1">
        <f t="shared" si="9"/>
        <v>-55000</v>
      </c>
      <c r="J301" s="28" t="s">
        <v>80</v>
      </c>
    </row>
    <row r="302" spans="1:10" x14ac:dyDescent="0.25">
      <c r="A302" s="6">
        <v>44918</v>
      </c>
      <c r="B302" s="4">
        <v>91</v>
      </c>
      <c r="C302" s="4">
        <v>1509</v>
      </c>
      <c r="D302" s="1">
        <v>47.88</v>
      </c>
      <c r="E302" s="6">
        <v>44922</v>
      </c>
      <c r="F302" s="6">
        <v>44922</v>
      </c>
      <c r="G302" s="18">
        <f t="shared" si="8"/>
        <v>0</v>
      </c>
      <c r="H302" s="1">
        <f t="shared" si="9"/>
        <v>0</v>
      </c>
      <c r="J302" s="28" t="s">
        <v>80</v>
      </c>
    </row>
    <row r="303" spans="1:10" x14ac:dyDescent="0.25">
      <c r="A303" s="6">
        <v>44918</v>
      </c>
      <c r="B303" s="4">
        <v>91</v>
      </c>
      <c r="C303" s="4">
        <v>1511</v>
      </c>
      <c r="D303" s="1">
        <v>51.02</v>
      </c>
      <c r="E303" s="6">
        <v>44922</v>
      </c>
      <c r="F303" s="6">
        <v>44922</v>
      </c>
      <c r="G303" s="18">
        <f t="shared" si="8"/>
        <v>0</v>
      </c>
      <c r="H303" s="1">
        <f t="shared" si="9"/>
        <v>0</v>
      </c>
      <c r="J303" s="28" t="s">
        <v>80</v>
      </c>
    </row>
    <row r="304" spans="1:10" x14ac:dyDescent="0.25">
      <c r="A304" s="6">
        <v>44918</v>
      </c>
      <c r="B304" s="4">
        <v>91</v>
      </c>
      <c r="C304" s="4">
        <v>1512</v>
      </c>
      <c r="D304" s="1">
        <v>38.119999999999997</v>
      </c>
      <c r="E304" s="6">
        <v>44922</v>
      </c>
      <c r="F304" s="6">
        <v>44922</v>
      </c>
      <c r="G304" s="18">
        <f t="shared" si="8"/>
        <v>0</v>
      </c>
      <c r="H304" s="1">
        <f t="shared" si="9"/>
        <v>0</v>
      </c>
      <c r="J304" s="28" t="s">
        <v>80</v>
      </c>
    </row>
    <row r="305" spans="1:10" x14ac:dyDescent="0.25">
      <c r="A305" s="6">
        <v>44918</v>
      </c>
      <c r="B305" s="4">
        <v>91</v>
      </c>
      <c r="C305" s="4">
        <v>1513</v>
      </c>
      <c r="D305" s="1">
        <v>38.380000000000003</v>
      </c>
      <c r="E305" s="6">
        <v>44918</v>
      </c>
      <c r="F305" s="6">
        <v>44918</v>
      </c>
      <c r="G305" s="18">
        <f t="shared" si="8"/>
        <v>0</v>
      </c>
      <c r="H305" s="1">
        <f t="shared" si="9"/>
        <v>0</v>
      </c>
      <c r="J305" s="28" t="s">
        <v>80</v>
      </c>
    </row>
    <row r="306" spans="1:10" x14ac:dyDescent="0.25">
      <c r="A306" s="6">
        <v>44918</v>
      </c>
      <c r="B306" s="4">
        <v>1669</v>
      </c>
      <c r="C306" s="4">
        <v>1515</v>
      </c>
      <c r="D306" s="1">
        <v>2040</v>
      </c>
      <c r="E306" s="6">
        <v>44926</v>
      </c>
      <c r="F306" s="6">
        <v>44923</v>
      </c>
      <c r="G306" s="18">
        <f t="shared" si="8"/>
        <v>-3</v>
      </c>
      <c r="H306" s="1">
        <f t="shared" si="9"/>
        <v>-6120</v>
      </c>
      <c r="J306" s="29" t="s">
        <v>81</v>
      </c>
    </row>
    <row r="307" spans="1:10" x14ac:dyDescent="0.25">
      <c r="A307" s="6">
        <v>44922</v>
      </c>
      <c r="B307" s="4">
        <v>227</v>
      </c>
      <c r="C307" s="4">
        <v>1517</v>
      </c>
      <c r="D307" s="1">
        <v>97.85</v>
      </c>
      <c r="E307" s="6">
        <v>44926</v>
      </c>
      <c r="F307" s="6">
        <v>44923</v>
      </c>
      <c r="G307" s="18">
        <f t="shared" si="8"/>
        <v>-3</v>
      </c>
      <c r="H307" s="1">
        <f t="shared" si="9"/>
        <v>-293.54999999999995</v>
      </c>
      <c r="J307" s="29" t="s">
        <v>81</v>
      </c>
    </row>
    <row r="308" spans="1:10" x14ac:dyDescent="0.25">
      <c r="A308" s="6">
        <v>44922</v>
      </c>
      <c r="B308" s="4">
        <v>91</v>
      </c>
      <c r="C308" s="4">
        <v>1524</v>
      </c>
      <c r="D308" s="1">
        <v>39.549999999999997</v>
      </c>
      <c r="E308" s="6">
        <v>44922</v>
      </c>
      <c r="F308" s="6">
        <v>44922</v>
      </c>
      <c r="G308" s="18">
        <f t="shared" si="8"/>
        <v>0</v>
      </c>
      <c r="H308" s="1">
        <f t="shared" si="9"/>
        <v>0</v>
      </c>
      <c r="J308" s="28" t="s">
        <v>80</v>
      </c>
    </row>
    <row r="309" spans="1:10" x14ac:dyDescent="0.25">
      <c r="A309" s="6">
        <v>44922</v>
      </c>
      <c r="B309" s="4">
        <v>1679</v>
      </c>
      <c r="C309" s="4">
        <v>1525</v>
      </c>
      <c r="D309" s="1">
        <v>75</v>
      </c>
      <c r="E309" s="6">
        <v>44915</v>
      </c>
      <c r="F309" s="6">
        <v>44915</v>
      </c>
      <c r="G309" s="18">
        <f t="shared" si="8"/>
        <v>0</v>
      </c>
      <c r="H309" s="1">
        <f t="shared" si="9"/>
        <v>0</v>
      </c>
      <c r="J309" s="29" t="s">
        <v>81</v>
      </c>
    </row>
    <row r="310" spans="1:10" x14ac:dyDescent="0.25">
      <c r="A310" s="6">
        <v>44922</v>
      </c>
      <c r="B310" s="4">
        <v>291</v>
      </c>
      <c r="C310" s="4">
        <v>1535</v>
      </c>
      <c r="D310" s="1">
        <v>1315.75</v>
      </c>
      <c r="E310" s="6">
        <v>44919</v>
      </c>
      <c r="F310" s="6">
        <v>44919</v>
      </c>
      <c r="G310" s="18">
        <f t="shared" si="8"/>
        <v>0</v>
      </c>
      <c r="H310" s="1">
        <f t="shared" si="9"/>
        <v>0</v>
      </c>
      <c r="J310" s="29" t="s">
        <v>81</v>
      </c>
    </row>
    <row r="311" spans="1:10" x14ac:dyDescent="0.25">
      <c r="A311" s="6">
        <v>44923</v>
      </c>
      <c r="B311" s="4">
        <v>2003</v>
      </c>
      <c r="C311" s="4">
        <v>1536</v>
      </c>
      <c r="D311" s="1">
        <v>1120</v>
      </c>
      <c r="E311" s="6">
        <v>44926</v>
      </c>
      <c r="F311" s="6">
        <v>44923</v>
      </c>
      <c r="G311" s="18">
        <f t="shared" ref="G311:G317" si="10">F311-E311</f>
        <v>-3</v>
      </c>
      <c r="H311" s="1">
        <f t="shared" si="9"/>
        <v>-3360</v>
      </c>
      <c r="J311" s="29" t="s">
        <v>81</v>
      </c>
    </row>
    <row r="312" spans="1:10" x14ac:dyDescent="0.25">
      <c r="A312" s="6">
        <v>44924</v>
      </c>
      <c r="B312" s="4">
        <v>291</v>
      </c>
      <c r="C312" s="4">
        <v>1539</v>
      </c>
      <c r="D312" s="1">
        <v>1315.75</v>
      </c>
      <c r="E312" s="6">
        <v>44918</v>
      </c>
      <c r="F312" s="6">
        <v>44918</v>
      </c>
      <c r="G312" s="18">
        <f t="shared" si="10"/>
        <v>0</v>
      </c>
      <c r="H312" s="1">
        <f t="shared" si="9"/>
        <v>0</v>
      </c>
      <c r="J312" s="29" t="s">
        <v>81</v>
      </c>
    </row>
    <row r="313" spans="1:10" x14ac:dyDescent="0.25">
      <c r="A313" s="6">
        <v>44924</v>
      </c>
      <c r="B313" s="4">
        <v>291</v>
      </c>
      <c r="C313" s="4">
        <v>1540</v>
      </c>
      <c r="D313" s="1">
        <v>1714.34</v>
      </c>
      <c r="E313" s="6">
        <v>44919</v>
      </c>
      <c r="F313" s="6">
        <v>44919</v>
      </c>
      <c r="G313" s="18">
        <f t="shared" si="10"/>
        <v>0</v>
      </c>
      <c r="H313" s="1">
        <f t="shared" si="9"/>
        <v>0</v>
      </c>
      <c r="J313" s="29" t="s">
        <v>81</v>
      </c>
    </row>
    <row r="314" spans="1:10" x14ac:dyDescent="0.25">
      <c r="A314" s="6">
        <v>44924</v>
      </c>
      <c r="B314" s="4">
        <v>291</v>
      </c>
      <c r="C314" s="4">
        <v>1541</v>
      </c>
      <c r="D314" s="1">
        <v>1575.7</v>
      </c>
      <c r="E314" s="6">
        <v>44919</v>
      </c>
      <c r="F314" s="6">
        <v>44919</v>
      </c>
      <c r="G314" s="18">
        <f t="shared" si="10"/>
        <v>0</v>
      </c>
      <c r="H314" s="1">
        <f t="shared" si="9"/>
        <v>0</v>
      </c>
      <c r="J314" s="29" t="s">
        <v>81</v>
      </c>
    </row>
    <row r="315" spans="1:10" x14ac:dyDescent="0.25">
      <c r="A315" s="6">
        <v>44925</v>
      </c>
      <c r="B315" s="4">
        <v>357</v>
      </c>
      <c r="C315" s="4">
        <v>1546</v>
      </c>
      <c r="D315" s="1">
        <v>22.5</v>
      </c>
      <c r="E315" s="6">
        <v>44925</v>
      </c>
      <c r="F315" s="6">
        <v>44925</v>
      </c>
      <c r="G315" s="18">
        <f t="shared" si="10"/>
        <v>0</v>
      </c>
      <c r="H315" s="1">
        <f t="shared" si="9"/>
        <v>0</v>
      </c>
      <c r="J315" s="30" t="s">
        <v>82</v>
      </c>
    </row>
    <row r="316" spans="1:10" x14ac:dyDescent="0.25">
      <c r="A316" s="6">
        <v>44925</v>
      </c>
      <c r="B316" s="4">
        <v>1996</v>
      </c>
      <c r="C316" s="4">
        <v>1547</v>
      </c>
      <c r="D316" s="1">
        <v>124</v>
      </c>
      <c r="E316" s="6">
        <v>44911</v>
      </c>
      <c r="F316" s="6">
        <v>44911</v>
      </c>
      <c r="G316" s="18">
        <f t="shared" si="10"/>
        <v>0</v>
      </c>
      <c r="H316" s="1">
        <f t="shared" si="9"/>
        <v>0</v>
      </c>
      <c r="J316" s="29" t="s">
        <v>81</v>
      </c>
    </row>
    <row r="317" spans="1:10" x14ac:dyDescent="0.25">
      <c r="A317" s="6">
        <v>44926</v>
      </c>
      <c r="B317" s="4">
        <v>346</v>
      </c>
      <c r="C317" s="4">
        <v>1551</v>
      </c>
      <c r="D317" s="1">
        <v>76.23</v>
      </c>
      <c r="E317" s="6">
        <v>44925</v>
      </c>
      <c r="F317" s="6">
        <v>44925</v>
      </c>
      <c r="G317" s="18">
        <f t="shared" si="10"/>
        <v>0</v>
      </c>
      <c r="H317" s="1">
        <f t="shared" si="9"/>
        <v>0</v>
      </c>
      <c r="J317" s="30" t="s">
        <v>82</v>
      </c>
    </row>
    <row r="318" spans="1:10" x14ac:dyDescent="0.25">
      <c r="D318" s="8">
        <f>SUM(D2:D317)</f>
        <v>1277848.0999999996</v>
      </c>
      <c r="E318" s="4"/>
      <c r="F318" s="4"/>
      <c r="G318" s="17">
        <f>SUM(G2:G317)</f>
        <v>-95</v>
      </c>
      <c r="H318" s="8">
        <f>SUM(H2:H317)</f>
        <v>-6997556.6299999999</v>
      </c>
    </row>
    <row r="319" spans="1:10" x14ac:dyDescent="0.25">
      <c r="D319" s="1"/>
      <c r="E319" s="4"/>
      <c r="F319" s="4"/>
      <c r="H319" s="1"/>
    </row>
    <row r="320" spans="1:10" x14ac:dyDescent="0.25">
      <c r="D320" s="10">
        <f>H318</f>
        <v>-6997556.6299999999</v>
      </c>
      <c r="E320" s="11">
        <f>D320/D321</f>
        <v>-5.4760472938841493</v>
      </c>
      <c r="F320" s="4"/>
      <c r="H320" s="1"/>
    </row>
    <row r="321" spans="4:8" x14ac:dyDescent="0.25">
      <c r="D321" s="1">
        <f>D318</f>
        <v>1277848.0999999996</v>
      </c>
      <c r="E321" s="4"/>
      <c r="F321" s="4"/>
      <c r="H321" s="1"/>
    </row>
    <row r="322" spans="4:8" x14ac:dyDescent="0.25">
      <c r="D322" s="1"/>
      <c r="E322" s="4"/>
      <c r="F322" s="4"/>
      <c r="H322" s="1"/>
    </row>
    <row r="323" spans="4:8" x14ac:dyDescent="0.25">
      <c r="D323" s="1"/>
      <c r="E323" s="4"/>
      <c r="F323" s="4"/>
    </row>
    <row r="324" spans="4:8" x14ac:dyDescent="0.25">
      <c r="D324" s="1"/>
      <c r="E324" s="4"/>
      <c r="F324" s="4"/>
    </row>
    <row r="325" spans="4:8" x14ac:dyDescent="0.25">
      <c r="D325" s="1"/>
      <c r="E325" s="4"/>
      <c r="F325" s="4"/>
    </row>
    <row r="326" spans="4:8" x14ac:dyDescent="0.25">
      <c r="D326" s="1"/>
      <c r="E326" s="4"/>
      <c r="F326" s="4"/>
    </row>
    <row r="327" spans="4:8" x14ac:dyDescent="0.25">
      <c r="D327" s="1"/>
      <c r="E327" s="4"/>
      <c r="F327" s="4"/>
    </row>
    <row r="328" spans="4:8" x14ac:dyDescent="0.25">
      <c r="D328" s="1"/>
      <c r="E328" s="4"/>
      <c r="F328" s="4"/>
    </row>
    <row r="329" spans="4:8" x14ac:dyDescent="0.25">
      <c r="D329" s="1"/>
      <c r="E329" s="4"/>
      <c r="F329" s="4"/>
    </row>
    <row r="330" spans="4:8" x14ac:dyDescent="0.25">
      <c r="D330" s="1"/>
      <c r="E330" s="4"/>
      <c r="F330" s="4"/>
    </row>
    <row r="331" spans="4:8" x14ac:dyDescent="0.25">
      <c r="D331" s="1"/>
      <c r="E331" s="4"/>
      <c r="F331" s="4"/>
    </row>
    <row r="332" spans="4:8" x14ac:dyDescent="0.25">
      <c r="D332" s="1"/>
      <c r="E332" s="4"/>
      <c r="F332" s="4"/>
    </row>
    <row r="333" spans="4:8" x14ac:dyDescent="0.25">
      <c r="D333" s="1"/>
      <c r="E333" s="4"/>
      <c r="F333" s="4"/>
    </row>
    <row r="334" spans="4:8" x14ac:dyDescent="0.25">
      <c r="D334" s="1"/>
      <c r="E334" s="4"/>
      <c r="F334" s="4"/>
    </row>
    <row r="335" spans="4:8" x14ac:dyDescent="0.25">
      <c r="D335" s="1"/>
      <c r="E335" s="4"/>
      <c r="F335" s="4"/>
    </row>
    <row r="336" spans="4:8" x14ac:dyDescent="0.25">
      <c r="D336" s="1"/>
      <c r="E336" s="4"/>
      <c r="F336" s="4"/>
    </row>
    <row r="337" spans="4:6" x14ac:dyDescent="0.25">
      <c r="D337" s="1"/>
      <c r="E337" s="4"/>
      <c r="F337" s="4"/>
    </row>
    <row r="338" spans="4:6" x14ac:dyDescent="0.25">
      <c r="D338" s="1"/>
      <c r="E338" s="4"/>
      <c r="F338" s="4"/>
    </row>
    <row r="339" spans="4:6" x14ac:dyDescent="0.25">
      <c r="D339" s="1"/>
      <c r="E339" s="4"/>
      <c r="F339" s="4"/>
    </row>
    <row r="340" spans="4:6" x14ac:dyDescent="0.25">
      <c r="D340" s="1"/>
      <c r="E340" s="4"/>
      <c r="F340" s="4"/>
    </row>
    <row r="341" spans="4:6" x14ac:dyDescent="0.25">
      <c r="D341" s="1"/>
      <c r="E341" s="4"/>
      <c r="F341" s="4"/>
    </row>
    <row r="342" spans="4:6" x14ac:dyDescent="0.25">
      <c r="D342" s="1"/>
      <c r="E342" s="4"/>
      <c r="F342" s="4"/>
    </row>
    <row r="343" spans="4:6" x14ac:dyDescent="0.25">
      <c r="D343" s="1"/>
      <c r="E343" s="4"/>
      <c r="F343" s="4"/>
    </row>
    <row r="344" spans="4:6" x14ac:dyDescent="0.25">
      <c r="D344" s="1"/>
      <c r="E344" s="4"/>
      <c r="F344" s="4"/>
    </row>
    <row r="345" spans="4:6" x14ac:dyDescent="0.25">
      <c r="D345" s="1"/>
      <c r="E345" s="4"/>
      <c r="F345" s="4"/>
    </row>
    <row r="346" spans="4:6" x14ac:dyDescent="0.25">
      <c r="D346" s="1"/>
      <c r="E346" s="4"/>
      <c r="F346" s="4"/>
    </row>
    <row r="347" spans="4:6" x14ac:dyDescent="0.25">
      <c r="D347" s="1"/>
      <c r="E347" s="4"/>
      <c r="F347" s="4"/>
    </row>
    <row r="348" spans="4:6" x14ac:dyDescent="0.25">
      <c r="D348" s="1"/>
      <c r="E348" s="4"/>
      <c r="F348" s="4"/>
    </row>
    <row r="349" spans="4:6" x14ac:dyDescent="0.25">
      <c r="D349" s="1"/>
      <c r="E349" s="4"/>
      <c r="F349" s="4"/>
    </row>
    <row r="350" spans="4:6" x14ac:dyDescent="0.25">
      <c r="D350" s="1"/>
      <c r="E350" s="4"/>
      <c r="F350" s="4"/>
    </row>
    <row r="351" spans="4:6" x14ac:dyDescent="0.25">
      <c r="D351" s="1"/>
      <c r="E351" s="4"/>
      <c r="F351" s="4"/>
    </row>
    <row r="352" spans="4:6" x14ac:dyDescent="0.25">
      <c r="D352" s="1"/>
      <c r="E352" s="4"/>
      <c r="F352" s="4"/>
    </row>
    <row r="353" spans="4:6" x14ac:dyDescent="0.25">
      <c r="D353" s="1"/>
      <c r="E353" s="4"/>
      <c r="F353" s="4"/>
    </row>
    <row r="354" spans="4:6" x14ac:dyDescent="0.25">
      <c r="D354" s="1"/>
      <c r="E354" s="4"/>
      <c r="F354" s="4"/>
    </row>
    <row r="355" spans="4:6" x14ac:dyDescent="0.25">
      <c r="D355" s="1"/>
      <c r="E355" s="4"/>
      <c r="F355" s="4"/>
    </row>
    <row r="356" spans="4:6" x14ac:dyDescent="0.25">
      <c r="D356" s="1"/>
      <c r="E356" s="4"/>
      <c r="F356" s="4"/>
    </row>
    <row r="357" spans="4:6" x14ac:dyDescent="0.25">
      <c r="D357" s="1"/>
      <c r="E357" s="4"/>
      <c r="F357" s="4"/>
    </row>
    <row r="358" spans="4:6" x14ac:dyDescent="0.25">
      <c r="D358" s="1"/>
      <c r="E358" s="4"/>
      <c r="F358" s="4"/>
    </row>
    <row r="359" spans="4:6" x14ac:dyDescent="0.25">
      <c r="D359" s="1"/>
      <c r="E359" s="4"/>
      <c r="F359" s="4"/>
    </row>
    <row r="360" spans="4:6" x14ac:dyDescent="0.25">
      <c r="D360" s="1"/>
      <c r="E360" s="4"/>
      <c r="F360" s="4"/>
    </row>
    <row r="361" spans="4:6" x14ac:dyDescent="0.25">
      <c r="D361" s="1"/>
      <c r="E361" s="4"/>
      <c r="F361" s="4"/>
    </row>
    <row r="362" spans="4:6" x14ac:dyDescent="0.25">
      <c r="D362" s="1"/>
      <c r="E362" s="4"/>
      <c r="F362" s="4"/>
    </row>
    <row r="363" spans="4:6" x14ac:dyDescent="0.25">
      <c r="D363" s="1"/>
      <c r="E363" s="4"/>
      <c r="F363" s="4"/>
    </row>
    <row r="364" spans="4:6" x14ac:dyDescent="0.25">
      <c r="D364" s="1"/>
      <c r="E364" s="4"/>
      <c r="F364" s="4"/>
    </row>
    <row r="365" spans="4:6" x14ac:dyDescent="0.25">
      <c r="D365" s="1"/>
      <c r="E365" s="4"/>
      <c r="F365" s="4"/>
    </row>
    <row r="366" spans="4:6" x14ac:dyDescent="0.25">
      <c r="D366" s="1"/>
      <c r="E366" s="4"/>
      <c r="F366" s="4"/>
    </row>
    <row r="367" spans="4:6" x14ac:dyDescent="0.25">
      <c r="D367" s="1"/>
      <c r="E367" s="4"/>
      <c r="F367" s="4"/>
    </row>
    <row r="368" spans="4:6" x14ac:dyDescent="0.25">
      <c r="D368" s="1"/>
      <c r="E368" s="4"/>
      <c r="F368" s="4"/>
    </row>
    <row r="369" spans="4:6" x14ac:dyDescent="0.25">
      <c r="D369" s="1"/>
      <c r="E369" s="4"/>
      <c r="F369" s="4"/>
    </row>
    <row r="370" spans="4:6" x14ac:dyDescent="0.25">
      <c r="D370" s="1"/>
      <c r="E370" s="4"/>
      <c r="F370" s="4"/>
    </row>
    <row r="371" spans="4:6" x14ac:dyDescent="0.25">
      <c r="D371" s="1"/>
      <c r="E371" s="4"/>
      <c r="F371" s="4"/>
    </row>
    <row r="372" spans="4:6" x14ac:dyDescent="0.25">
      <c r="D372" s="1"/>
      <c r="E372" s="4"/>
      <c r="F372" s="4"/>
    </row>
    <row r="373" spans="4:6" x14ac:dyDescent="0.25">
      <c r="D373" s="1"/>
      <c r="E373" s="4"/>
      <c r="F373" s="4"/>
    </row>
    <row r="374" spans="4:6" x14ac:dyDescent="0.25">
      <c r="D374" s="1"/>
      <c r="E374" s="4"/>
      <c r="F374" s="4"/>
    </row>
    <row r="375" spans="4:6" x14ac:dyDescent="0.25">
      <c r="D375" s="1"/>
      <c r="E375" s="4"/>
      <c r="F375" s="4"/>
    </row>
    <row r="376" spans="4:6" x14ac:dyDescent="0.25">
      <c r="D376" s="1"/>
      <c r="E376" s="4"/>
      <c r="F376" s="4"/>
    </row>
    <row r="377" spans="4:6" x14ac:dyDescent="0.25">
      <c r="D377" s="1"/>
      <c r="E377" s="4"/>
      <c r="F377" s="4"/>
    </row>
    <row r="378" spans="4:6" x14ac:dyDescent="0.25">
      <c r="D378" s="1"/>
      <c r="E378" s="4"/>
      <c r="F378" s="4"/>
    </row>
    <row r="379" spans="4:6" x14ac:dyDescent="0.25">
      <c r="D379" s="1"/>
      <c r="E379" s="4"/>
      <c r="F379" s="4"/>
    </row>
    <row r="380" spans="4:6" x14ac:dyDescent="0.25">
      <c r="D380" s="1"/>
      <c r="E380" s="4"/>
      <c r="F380" s="4"/>
    </row>
    <row r="381" spans="4:6" x14ac:dyDescent="0.25">
      <c r="D381" s="1"/>
      <c r="E381" s="4"/>
      <c r="F381" s="4"/>
    </row>
    <row r="382" spans="4:6" x14ac:dyDescent="0.25">
      <c r="D382" s="1"/>
      <c r="E382" s="4"/>
      <c r="F382" s="4"/>
    </row>
    <row r="383" spans="4:6" x14ac:dyDescent="0.25">
      <c r="D383" s="1"/>
      <c r="E383" s="4"/>
      <c r="F383" s="4"/>
    </row>
    <row r="384" spans="4:6" x14ac:dyDescent="0.25">
      <c r="D384" s="1"/>
      <c r="E384" s="4"/>
      <c r="F384" s="4"/>
    </row>
    <row r="385" spans="4:6" x14ac:dyDescent="0.25">
      <c r="D385" s="1"/>
      <c r="E385" s="4"/>
      <c r="F385" s="4"/>
    </row>
    <row r="386" spans="4:6" x14ac:dyDescent="0.25">
      <c r="D386" s="1"/>
      <c r="E386" s="4"/>
      <c r="F386" s="4"/>
    </row>
    <row r="387" spans="4:6" x14ac:dyDescent="0.25">
      <c r="D387" s="1"/>
      <c r="E387" s="4"/>
      <c r="F387" s="4"/>
    </row>
    <row r="388" spans="4:6" x14ac:dyDescent="0.25">
      <c r="D388" s="1"/>
      <c r="E388" s="4"/>
      <c r="F388" s="4"/>
    </row>
    <row r="389" spans="4:6" x14ac:dyDescent="0.25">
      <c r="D389" s="1"/>
      <c r="E389" s="4"/>
      <c r="F389" s="4"/>
    </row>
    <row r="390" spans="4:6" x14ac:dyDescent="0.25">
      <c r="D390" s="1"/>
      <c r="E390" s="4"/>
      <c r="F390" s="4"/>
    </row>
    <row r="391" spans="4:6" x14ac:dyDescent="0.25">
      <c r="D391" s="1"/>
      <c r="E391" s="4"/>
      <c r="F391" s="4"/>
    </row>
    <row r="392" spans="4:6" x14ac:dyDescent="0.25">
      <c r="D392" s="1"/>
      <c r="E392" s="4"/>
      <c r="F392" s="4"/>
    </row>
    <row r="393" spans="4:6" x14ac:dyDescent="0.25">
      <c r="D393" s="1"/>
      <c r="E393" s="4"/>
      <c r="F393" s="4"/>
    </row>
    <row r="394" spans="4:6" x14ac:dyDescent="0.25">
      <c r="D394" s="1"/>
      <c r="E394" s="4"/>
      <c r="F394" s="4"/>
    </row>
    <row r="395" spans="4:6" x14ac:dyDescent="0.25">
      <c r="D395" s="1"/>
      <c r="E395" s="4"/>
      <c r="F395" s="4"/>
    </row>
    <row r="396" spans="4:6" x14ac:dyDescent="0.25">
      <c r="D396" s="1"/>
      <c r="E396" s="4"/>
      <c r="F396" s="4"/>
    </row>
    <row r="397" spans="4:6" x14ac:dyDescent="0.25">
      <c r="D397" s="1"/>
      <c r="E397" s="4"/>
      <c r="F397" s="4"/>
    </row>
    <row r="398" spans="4:6" x14ac:dyDescent="0.25">
      <c r="D398" s="1"/>
      <c r="E398" s="4"/>
      <c r="F398" s="4"/>
    </row>
    <row r="399" spans="4:6" x14ac:dyDescent="0.25">
      <c r="D399" s="1"/>
      <c r="E399" s="4"/>
      <c r="F399" s="4"/>
    </row>
    <row r="400" spans="4:6" x14ac:dyDescent="0.25">
      <c r="D400" s="1"/>
      <c r="E400" s="4"/>
      <c r="F400" s="4"/>
    </row>
    <row r="401" spans="4:6" x14ac:dyDescent="0.25">
      <c r="D401" s="1"/>
      <c r="E401" s="4"/>
      <c r="F401" s="4"/>
    </row>
    <row r="402" spans="4:6" x14ac:dyDescent="0.25">
      <c r="D402" s="1"/>
      <c r="E402" s="4"/>
      <c r="F402" s="4"/>
    </row>
    <row r="403" spans="4:6" x14ac:dyDescent="0.25">
      <c r="D403" s="1"/>
      <c r="E403" s="4"/>
      <c r="F403" s="4"/>
    </row>
    <row r="404" spans="4:6" x14ac:dyDescent="0.25">
      <c r="D404" s="1"/>
      <c r="E404" s="4"/>
      <c r="F404" s="4"/>
    </row>
    <row r="405" spans="4:6" x14ac:dyDescent="0.25">
      <c r="D405" s="1"/>
      <c r="E405" s="4"/>
      <c r="F405" s="4"/>
    </row>
    <row r="406" spans="4:6" x14ac:dyDescent="0.25">
      <c r="D406" s="1"/>
      <c r="E406" s="4"/>
      <c r="F406" s="4"/>
    </row>
    <row r="407" spans="4:6" x14ac:dyDescent="0.25">
      <c r="D407" s="1"/>
      <c r="E407" s="4"/>
      <c r="F407" s="4"/>
    </row>
    <row r="408" spans="4:6" x14ac:dyDescent="0.25">
      <c r="D408" s="1"/>
      <c r="E408" s="4"/>
      <c r="F408" s="4"/>
    </row>
    <row r="409" spans="4:6" x14ac:dyDescent="0.25">
      <c r="D409" s="1"/>
      <c r="E409" s="4"/>
      <c r="F409" s="4"/>
    </row>
    <row r="410" spans="4:6" x14ac:dyDescent="0.25">
      <c r="D410" s="1"/>
      <c r="E410" s="4"/>
      <c r="F410" s="4"/>
    </row>
    <row r="411" spans="4:6" x14ac:dyDescent="0.25">
      <c r="D411" s="1"/>
      <c r="E411" s="4"/>
      <c r="F411" s="4"/>
    </row>
    <row r="412" spans="4:6" x14ac:dyDescent="0.25">
      <c r="D412" s="1"/>
      <c r="E412" s="4"/>
      <c r="F412" s="4"/>
    </row>
    <row r="413" spans="4:6" x14ac:dyDescent="0.25">
      <c r="D413" s="1"/>
      <c r="E413" s="4"/>
      <c r="F413" s="4"/>
    </row>
    <row r="414" spans="4:6" x14ac:dyDescent="0.25">
      <c r="D414" s="1"/>
      <c r="E414" s="4"/>
      <c r="F414" s="4"/>
    </row>
    <row r="415" spans="4:6" x14ac:dyDescent="0.25">
      <c r="D415" s="1"/>
      <c r="E415" s="4"/>
      <c r="F415" s="4"/>
    </row>
    <row r="416" spans="4:6" x14ac:dyDescent="0.25">
      <c r="D416" s="1"/>
      <c r="E416" s="4"/>
      <c r="F416" s="4"/>
    </row>
    <row r="417" spans="4:6" x14ac:dyDescent="0.25">
      <c r="D417" s="1"/>
      <c r="E417" s="4"/>
      <c r="F417" s="4"/>
    </row>
    <row r="418" spans="4:6" x14ac:dyDescent="0.25">
      <c r="D418" s="1"/>
      <c r="E418" s="4"/>
      <c r="F418" s="4"/>
    </row>
    <row r="419" spans="4:6" x14ac:dyDescent="0.25">
      <c r="D419" s="1"/>
      <c r="E419" s="4"/>
      <c r="F419" s="4"/>
    </row>
    <row r="420" spans="4:6" x14ac:dyDescent="0.25">
      <c r="D420" s="1"/>
      <c r="E420" s="4"/>
      <c r="F420" s="4"/>
    </row>
    <row r="421" spans="4:6" x14ac:dyDescent="0.25">
      <c r="D421" s="1"/>
      <c r="E421" s="4"/>
      <c r="F421" s="4"/>
    </row>
    <row r="422" spans="4:6" x14ac:dyDescent="0.25">
      <c r="D422" s="1"/>
      <c r="E422" s="4"/>
      <c r="F422" s="4"/>
    </row>
    <row r="423" spans="4:6" x14ac:dyDescent="0.25">
      <c r="D423" s="1"/>
      <c r="E423" s="4"/>
      <c r="F423" s="4"/>
    </row>
    <row r="424" spans="4:6" x14ac:dyDescent="0.25">
      <c r="D424" s="1"/>
      <c r="E424" s="4"/>
      <c r="F424" s="4"/>
    </row>
    <row r="425" spans="4:6" x14ac:dyDescent="0.25">
      <c r="D425" s="1"/>
      <c r="E425" s="4"/>
      <c r="F425" s="4"/>
    </row>
    <row r="426" spans="4:6" x14ac:dyDescent="0.25">
      <c r="D426" s="1"/>
      <c r="E426" s="4"/>
      <c r="F426" s="4"/>
    </row>
    <row r="427" spans="4:6" x14ac:dyDescent="0.25">
      <c r="D427" s="1"/>
      <c r="E427" s="4"/>
      <c r="F427" s="4"/>
    </row>
    <row r="428" spans="4:6" x14ac:dyDescent="0.25">
      <c r="D428" s="1"/>
      <c r="E428" s="4"/>
      <c r="F428" s="4"/>
    </row>
    <row r="429" spans="4:6" x14ac:dyDescent="0.25">
      <c r="D429" s="1"/>
      <c r="E429" s="4"/>
      <c r="F429" s="4"/>
    </row>
    <row r="430" spans="4:6" x14ac:dyDescent="0.25">
      <c r="D430" s="1"/>
      <c r="E430" s="4"/>
      <c r="F430" s="4"/>
    </row>
    <row r="431" spans="4:6" x14ac:dyDescent="0.25">
      <c r="D431" s="1"/>
      <c r="E431" s="4"/>
      <c r="F431" s="4"/>
    </row>
    <row r="432" spans="4:6" x14ac:dyDescent="0.25">
      <c r="D432" s="1"/>
      <c r="E432" s="4"/>
      <c r="F432" s="4"/>
    </row>
    <row r="433" spans="4:6" x14ac:dyDescent="0.25">
      <c r="D433" s="1"/>
      <c r="E433" s="4"/>
      <c r="F433" s="4"/>
    </row>
    <row r="434" spans="4:6" x14ac:dyDescent="0.25">
      <c r="D434" s="1"/>
      <c r="E434" s="4"/>
      <c r="F434" s="4"/>
    </row>
    <row r="435" spans="4:6" x14ac:dyDescent="0.25">
      <c r="D435" s="1"/>
      <c r="E435" s="4"/>
      <c r="F435" s="4"/>
    </row>
    <row r="436" spans="4:6" x14ac:dyDescent="0.25">
      <c r="D436" s="1"/>
      <c r="E436" s="4"/>
      <c r="F436" s="4"/>
    </row>
    <row r="437" spans="4:6" x14ac:dyDescent="0.25">
      <c r="D437" s="1"/>
      <c r="E437" s="4"/>
      <c r="F437" s="4"/>
    </row>
    <row r="438" spans="4:6" x14ac:dyDescent="0.25">
      <c r="D438" s="1"/>
      <c r="E438" s="4"/>
      <c r="F438" s="4"/>
    </row>
    <row r="439" spans="4:6" x14ac:dyDescent="0.25">
      <c r="D439" s="1"/>
      <c r="E439" s="4"/>
      <c r="F439" s="4"/>
    </row>
    <row r="440" spans="4:6" x14ac:dyDescent="0.25">
      <c r="D440" s="1"/>
      <c r="E440" s="4"/>
      <c r="F440" s="4"/>
    </row>
    <row r="441" spans="4:6" x14ac:dyDescent="0.25">
      <c r="D441" s="1"/>
      <c r="E441" s="4"/>
      <c r="F441" s="4"/>
    </row>
    <row r="442" spans="4:6" x14ac:dyDescent="0.25">
      <c r="D442" s="1"/>
      <c r="E442" s="4"/>
      <c r="F442" s="4"/>
    </row>
    <row r="443" spans="4:6" x14ac:dyDescent="0.25">
      <c r="D443" s="1"/>
      <c r="E443" s="4"/>
      <c r="F443" s="4"/>
    </row>
    <row r="444" spans="4:6" x14ac:dyDescent="0.25">
      <c r="D444" s="1"/>
      <c r="E444" s="4"/>
      <c r="F444" s="4"/>
    </row>
    <row r="445" spans="4:6" x14ac:dyDescent="0.25">
      <c r="D445" s="1"/>
      <c r="E445" s="4"/>
      <c r="F445" s="4"/>
    </row>
    <row r="446" spans="4:6" x14ac:dyDescent="0.25">
      <c r="D446" s="1"/>
      <c r="E446" s="4"/>
      <c r="F446" s="4"/>
    </row>
    <row r="447" spans="4:6" x14ac:dyDescent="0.25">
      <c r="D447" s="1"/>
      <c r="E447" s="4"/>
      <c r="F447" s="4"/>
    </row>
    <row r="448" spans="4:6" x14ac:dyDescent="0.25">
      <c r="D448" s="1"/>
      <c r="E448" s="4"/>
      <c r="F448" s="4"/>
    </row>
    <row r="449" spans="4:6" x14ac:dyDescent="0.25">
      <c r="D449" s="1"/>
      <c r="E449" s="4"/>
      <c r="F449" s="4"/>
    </row>
    <row r="450" spans="4:6" x14ac:dyDescent="0.25">
      <c r="D450" s="1"/>
      <c r="E450" s="4"/>
      <c r="F450" s="4"/>
    </row>
    <row r="451" spans="4:6" x14ac:dyDescent="0.25">
      <c r="D451" s="1"/>
      <c r="E451" s="4"/>
      <c r="F451" s="4"/>
    </row>
    <row r="452" spans="4:6" x14ac:dyDescent="0.25">
      <c r="D452" s="1"/>
      <c r="E452" s="4"/>
      <c r="F452" s="4"/>
    </row>
    <row r="453" spans="4:6" x14ac:dyDescent="0.25">
      <c r="D453" s="1"/>
      <c r="E453" s="4"/>
      <c r="F453" s="4"/>
    </row>
    <row r="454" spans="4:6" x14ac:dyDescent="0.25">
      <c r="D454" s="1"/>
      <c r="E454" s="4"/>
      <c r="F454" s="4"/>
    </row>
    <row r="455" spans="4:6" x14ac:dyDescent="0.25">
      <c r="D455" s="1"/>
      <c r="E455" s="4"/>
      <c r="F455" s="4"/>
    </row>
    <row r="456" spans="4:6" x14ac:dyDescent="0.25">
      <c r="D456" s="1"/>
      <c r="E456" s="4"/>
      <c r="F456" s="4"/>
    </row>
    <row r="457" spans="4:6" x14ac:dyDescent="0.25">
      <c r="D457" s="1"/>
      <c r="E457" s="4"/>
      <c r="F457" s="4"/>
    </row>
    <row r="458" spans="4:6" x14ac:dyDescent="0.25">
      <c r="D458" s="1"/>
      <c r="E458" s="4"/>
      <c r="F458" s="4"/>
    </row>
    <row r="459" spans="4:6" x14ac:dyDescent="0.25">
      <c r="D459" s="1"/>
      <c r="E459" s="4"/>
      <c r="F459" s="4"/>
    </row>
    <row r="460" spans="4:6" x14ac:dyDescent="0.25">
      <c r="D460" s="1"/>
      <c r="E460" s="4"/>
      <c r="F460" s="4"/>
    </row>
    <row r="461" spans="4:6" x14ac:dyDescent="0.25">
      <c r="D461" s="1"/>
      <c r="E461" s="4"/>
      <c r="F461" s="4"/>
    </row>
    <row r="462" spans="4:6" x14ac:dyDescent="0.25">
      <c r="D462" s="1"/>
      <c r="E462" s="4"/>
      <c r="F462" s="4"/>
    </row>
    <row r="463" spans="4:6" x14ac:dyDescent="0.25">
      <c r="D463" s="1"/>
      <c r="E463" s="4"/>
      <c r="F463" s="4"/>
    </row>
    <row r="464" spans="4:6" x14ac:dyDescent="0.25">
      <c r="D464" s="1"/>
      <c r="E464" s="4"/>
      <c r="F464" s="4"/>
    </row>
    <row r="465" spans="4:6" x14ac:dyDescent="0.25">
      <c r="D465" s="1"/>
      <c r="E465" s="4"/>
      <c r="F465" s="4"/>
    </row>
    <row r="466" spans="4:6" x14ac:dyDescent="0.25">
      <c r="D466" s="1"/>
      <c r="E466" s="4"/>
      <c r="F466" s="4"/>
    </row>
    <row r="467" spans="4:6" x14ac:dyDescent="0.25">
      <c r="D467" s="1"/>
      <c r="E467" s="4"/>
      <c r="F467" s="4"/>
    </row>
    <row r="468" spans="4:6" x14ac:dyDescent="0.25">
      <c r="D468" s="1"/>
      <c r="E468" s="4"/>
      <c r="F468" s="4"/>
    </row>
    <row r="469" spans="4:6" x14ac:dyDescent="0.25">
      <c r="D469" s="1"/>
      <c r="E469" s="4"/>
      <c r="F469" s="4"/>
    </row>
    <row r="470" spans="4:6" x14ac:dyDescent="0.25">
      <c r="D470" s="1"/>
      <c r="E470" s="4"/>
      <c r="F470" s="4"/>
    </row>
    <row r="471" spans="4:6" x14ac:dyDescent="0.25">
      <c r="D471" s="1"/>
      <c r="E471" s="4"/>
      <c r="F471" s="4"/>
    </row>
    <row r="472" spans="4:6" x14ac:dyDescent="0.25">
      <c r="D472" s="1"/>
      <c r="E472" s="4"/>
      <c r="F472" s="4"/>
    </row>
    <row r="473" spans="4:6" x14ac:dyDescent="0.25">
      <c r="D473" s="1"/>
      <c r="E473" s="4"/>
      <c r="F473" s="4"/>
    </row>
    <row r="474" spans="4:6" x14ac:dyDescent="0.25">
      <c r="D474" s="1"/>
      <c r="E474" s="4"/>
      <c r="F474" s="4"/>
    </row>
    <row r="475" spans="4:6" x14ac:dyDescent="0.25">
      <c r="D475" s="1"/>
      <c r="E475" s="4"/>
      <c r="F475" s="4"/>
    </row>
    <row r="476" spans="4:6" x14ac:dyDescent="0.25">
      <c r="D476" s="1"/>
      <c r="E476" s="4"/>
      <c r="F476" s="4"/>
    </row>
    <row r="477" spans="4:6" x14ac:dyDescent="0.25">
      <c r="D477" s="1"/>
      <c r="E477" s="4"/>
      <c r="F477" s="4"/>
    </row>
    <row r="478" spans="4:6" x14ac:dyDescent="0.25">
      <c r="D478" s="1"/>
      <c r="E478" s="4"/>
      <c r="F478" s="4"/>
    </row>
    <row r="479" spans="4:6" x14ac:dyDescent="0.25">
      <c r="D479" s="1"/>
      <c r="E479" s="4"/>
      <c r="F479" s="4"/>
    </row>
    <row r="480" spans="4:6" x14ac:dyDescent="0.25">
      <c r="D480" s="1"/>
      <c r="E480" s="4"/>
      <c r="F480" s="4"/>
    </row>
    <row r="481" spans="4:6" x14ac:dyDescent="0.25">
      <c r="D481" s="1"/>
      <c r="E481" s="4"/>
      <c r="F481" s="4"/>
    </row>
    <row r="482" spans="4:6" x14ac:dyDescent="0.25">
      <c r="D482" s="1"/>
      <c r="E482" s="4"/>
      <c r="F482" s="4"/>
    </row>
    <row r="483" spans="4:6" x14ac:dyDescent="0.25">
      <c r="D483" s="1"/>
      <c r="E483" s="4"/>
      <c r="F483" s="4"/>
    </row>
    <row r="484" spans="4:6" x14ac:dyDescent="0.25">
      <c r="D484" s="1"/>
      <c r="E484" s="4"/>
      <c r="F484" s="4"/>
    </row>
    <row r="485" spans="4:6" x14ac:dyDescent="0.25">
      <c r="D485" s="1"/>
      <c r="E485" s="4"/>
      <c r="F485" s="4"/>
    </row>
    <row r="486" spans="4:6" x14ac:dyDescent="0.25">
      <c r="D486" s="1"/>
      <c r="E486" s="4"/>
      <c r="F486" s="4"/>
    </row>
    <row r="487" spans="4:6" x14ac:dyDescent="0.25">
      <c r="D487" s="1"/>
      <c r="E487" s="4"/>
      <c r="F487" s="4"/>
    </row>
    <row r="488" spans="4:6" x14ac:dyDescent="0.25">
      <c r="D488" s="1"/>
      <c r="E488" s="4"/>
      <c r="F488" s="4"/>
    </row>
    <row r="489" spans="4:6" x14ac:dyDescent="0.25">
      <c r="D489" s="1"/>
      <c r="E489" s="4"/>
      <c r="F489" s="4"/>
    </row>
    <row r="490" spans="4:6" x14ac:dyDescent="0.25">
      <c r="D490" s="1"/>
      <c r="E490" s="4"/>
      <c r="F490" s="4"/>
    </row>
    <row r="491" spans="4:6" x14ac:dyDescent="0.25">
      <c r="D491" s="1"/>
      <c r="E491" s="4"/>
      <c r="F491" s="4"/>
    </row>
    <row r="492" spans="4:6" x14ac:dyDescent="0.25">
      <c r="D492" s="1"/>
      <c r="E492" s="4"/>
      <c r="F492" s="4"/>
    </row>
    <row r="493" spans="4:6" x14ac:dyDescent="0.25">
      <c r="D493" s="1"/>
      <c r="E493" s="4"/>
      <c r="F493" s="4"/>
    </row>
    <row r="494" spans="4:6" x14ac:dyDescent="0.25">
      <c r="D494" s="1"/>
      <c r="E494" s="4"/>
      <c r="F494" s="4"/>
    </row>
    <row r="495" spans="4:6" x14ac:dyDescent="0.25">
      <c r="D495" s="1"/>
      <c r="E495" s="4"/>
      <c r="F495" s="4"/>
    </row>
    <row r="496" spans="4:6" x14ac:dyDescent="0.25">
      <c r="D496" s="1"/>
      <c r="E496" s="4"/>
      <c r="F496" s="4"/>
    </row>
    <row r="497" spans="4:6" x14ac:dyDescent="0.25">
      <c r="D497" s="1"/>
      <c r="E497" s="4"/>
      <c r="F497" s="4"/>
    </row>
    <row r="498" spans="4:6" x14ac:dyDescent="0.25">
      <c r="D498" s="1"/>
      <c r="E498" s="4"/>
      <c r="F498" s="4"/>
    </row>
    <row r="499" spans="4:6" x14ac:dyDescent="0.25">
      <c r="D499" s="1"/>
      <c r="E499" s="4"/>
      <c r="F499" s="4"/>
    </row>
    <row r="500" spans="4:6" x14ac:dyDescent="0.25">
      <c r="D500" s="1"/>
      <c r="E500" s="4"/>
      <c r="F500" s="4"/>
    </row>
    <row r="501" spans="4:6" x14ac:dyDescent="0.25">
      <c r="D501" s="1"/>
      <c r="E501" s="4"/>
      <c r="F501" s="4"/>
    </row>
    <row r="502" spans="4:6" x14ac:dyDescent="0.25">
      <c r="D502" s="1"/>
      <c r="E502" s="4"/>
      <c r="F502" s="4"/>
    </row>
    <row r="503" spans="4:6" x14ac:dyDescent="0.25">
      <c r="D503" s="1"/>
      <c r="E503" s="4"/>
      <c r="F503" s="4"/>
    </row>
    <row r="504" spans="4:6" x14ac:dyDescent="0.25">
      <c r="D504" s="1"/>
      <c r="E504" s="4"/>
      <c r="F504" s="4"/>
    </row>
    <row r="505" spans="4:6" x14ac:dyDescent="0.25">
      <c r="D505" s="1"/>
      <c r="E505" s="4"/>
      <c r="F505" s="4"/>
    </row>
    <row r="506" spans="4:6" x14ac:dyDescent="0.25">
      <c r="D506" s="1"/>
      <c r="E506" s="4"/>
      <c r="F506" s="4"/>
    </row>
    <row r="507" spans="4:6" x14ac:dyDescent="0.25">
      <c r="D507" s="1"/>
      <c r="E507" s="4"/>
      <c r="F507" s="4"/>
    </row>
    <row r="508" spans="4:6" x14ac:dyDescent="0.25">
      <c r="D508" s="1"/>
      <c r="E508" s="4"/>
      <c r="F508" s="4"/>
    </row>
    <row r="509" spans="4:6" x14ac:dyDescent="0.25">
      <c r="D509" s="1"/>
      <c r="E509" s="4"/>
      <c r="F509" s="4"/>
    </row>
    <row r="510" spans="4:6" x14ac:dyDescent="0.25">
      <c r="D510" s="1"/>
      <c r="E510" s="4"/>
      <c r="F510" s="4"/>
    </row>
    <row r="511" spans="4:6" x14ac:dyDescent="0.25">
      <c r="D511" s="1"/>
      <c r="E511" s="4"/>
      <c r="F511" s="4"/>
    </row>
    <row r="512" spans="4:6" x14ac:dyDescent="0.25">
      <c r="D512" s="1"/>
      <c r="E512" s="4"/>
      <c r="F512" s="4"/>
    </row>
    <row r="513" spans="4:6" x14ac:dyDescent="0.25">
      <c r="D513" s="1"/>
      <c r="E513" s="4"/>
      <c r="F513" s="4"/>
    </row>
    <row r="514" spans="4:6" x14ac:dyDescent="0.25">
      <c r="D514" s="1"/>
      <c r="E514" s="4"/>
      <c r="F514" s="4"/>
    </row>
    <row r="515" spans="4:6" x14ac:dyDescent="0.25">
      <c r="D515" s="1"/>
      <c r="E515" s="4"/>
      <c r="F515" s="4"/>
    </row>
    <row r="516" spans="4:6" x14ac:dyDescent="0.25">
      <c r="D516" s="1"/>
      <c r="E516" s="4"/>
      <c r="F516" s="4"/>
    </row>
    <row r="517" spans="4:6" x14ac:dyDescent="0.25">
      <c r="D517" s="1"/>
      <c r="E517" s="4"/>
      <c r="F517" s="4"/>
    </row>
    <row r="518" spans="4:6" x14ac:dyDescent="0.25">
      <c r="D518" s="1"/>
      <c r="E518" s="4"/>
      <c r="F518" s="4"/>
    </row>
    <row r="519" spans="4:6" x14ac:dyDescent="0.25">
      <c r="D519" s="1"/>
      <c r="E519" s="4"/>
      <c r="F519" s="4"/>
    </row>
    <row r="520" spans="4:6" x14ac:dyDescent="0.25">
      <c r="D520" s="1"/>
      <c r="E520" s="4"/>
      <c r="F520" s="4"/>
    </row>
    <row r="521" spans="4:6" x14ac:dyDescent="0.25">
      <c r="D521" s="1"/>
      <c r="E521" s="4"/>
      <c r="F521" s="4"/>
    </row>
    <row r="522" spans="4:6" x14ac:dyDescent="0.25">
      <c r="D522" s="1"/>
      <c r="E522" s="4"/>
      <c r="F522" s="4"/>
    </row>
    <row r="523" spans="4:6" x14ac:dyDescent="0.25">
      <c r="D523" s="1"/>
      <c r="E523" s="4"/>
      <c r="F523" s="4"/>
    </row>
    <row r="524" spans="4:6" x14ac:dyDescent="0.25">
      <c r="D524" s="1"/>
      <c r="E524" s="4"/>
      <c r="F524" s="4"/>
    </row>
    <row r="525" spans="4:6" x14ac:dyDescent="0.25">
      <c r="D525" s="1"/>
      <c r="E525" s="4"/>
      <c r="F525" s="4"/>
    </row>
    <row r="526" spans="4:6" x14ac:dyDescent="0.25">
      <c r="D526" s="1"/>
      <c r="E526" s="4"/>
      <c r="F526" s="4"/>
    </row>
    <row r="527" spans="4:6" x14ac:dyDescent="0.25">
      <c r="D527" s="1"/>
      <c r="E527" s="4"/>
      <c r="F527" s="4"/>
    </row>
    <row r="528" spans="4:6" x14ac:dyDescent="0.25">
      <c r="D528" s="1"/>
      <c r="E528" s="4"/>
      <c r="F528" s="4"/>
    </row>
    <row r="529" spans="4:6" x14ac:dyDescent="0.25">
      <c r="D529" s="1"/>
      <c r="E529" s="4"/>
      <c r="F529" s="4"/>
    </row>
    <row r="530" spans="4:6" x14ac:dyDescent="0.25">
      <c r="D530" s="1"/>
      <c r="E530" s="4"/>
      <c r="F530" s="4"/>
    </row>
    <row r="531" spans="4:6" x14ac:dyDescent="0.25">
      <c r="D531" s="1"/>
      <c r="E531" s="4"/>
      <c r="F531" s="4"/>
    </row>
    <row r="532" spans="4:6" x14ac:dyDescent="0.25">
      <c r="D532" s="1"/>
      <c r="E532" s="4"/>
      <c r="F532" s="4"/>
    </row>
    <row r="533" spans="4:6" x14ac:dyDescent="0.25">
      <c r="D533" s="1"/>
      <c r="E533" s="4"/>
      <c r="F533" s="4"/>
    </row>
    <row r="534" spans="4:6" x14ac:dyDescent="0.25">
      <c r="D534" s="1"/>
      <c r="E534" s="4"/>
      <c r="F534" s="4"/>
    </row>
    <row r="535" spans="4:6" x14ac:dyDescent="0.25">
      <c r="D535" s="1"/>
      <c r="E535" s="4"/>
      <c r="F535" s="4"/>
    </row>
    <row r="536" spans="4:6" x14ac:dyDescent="0.25">
      <c r="D536" s="1"/>
      <c r="E536" s="4"/>
      <c r="F536" s="4"/>
    </row>
    <row r="537" spans="4:6" x14ac:dyDescent="0.25">
      <c r="D537" s="1"/>
      <c r="E537" s="4"/>
      <c r="F537" s="4"/>
    </row>
    <row r="538" spans="4:6" x14ac:dyDescent="0.25">
      <c r="D538" s="1"/>
      <c r="E538" s="4"/>
      <c r="F538" s="4"/>
    </row>
    <row r="539" spans="4:6" x14ac:dyDescent="0.25">
      <c r="D539" s="1"/>
      <c r="E539" s="4"/>
      <c r="F539" s="4"/>
    </row>
    <row r="540" spans="4:6" x14ac:dyDescent="0.25">
      <c r="D540" s="1"/>
      <c r="E540" s="4"/>
      <c r="F540" s="4"/>
    </row>
    <row r="541" spans="4:6" x14ac:dyDescent="0.25">
      <c r="D541" s="1"/>
      <c r="E541" s="4"/>
      <c r="F541" s="4"/>
    </row>
    <row r="542" spans="4:6" x14ac:dyDescent="0.25">
      <c r="D542" s="1"/>
      <c r="E542" s="4"/>
      <c r="F542" s="4"/>
    </row>
    <row r="543" spans="4:6" x14ac:dyDescent="0.25">
      <c r="D543" s="1"/>
      <c r="E543" s="4"/>
      <c r="F543" s="4"/>
    </row>
    <row r="544" spans="4:6" x14ac:dyDescent="0.25">
      <c r="D544" s="1"/>
      <c r="E544" s="4"/>
      <c r="F544" s="4"/>
    </row>
    <row r="545" spans="4:6" x14ac:dyDescent="0.25">
      <c r="D545" s="1"/>
      <c r="E545" s="4"/>
      <c r="F545" s="4"/>
    </row>
    <row r="546" spans="4:6" x14ac:dyDescent="0.25">
      <c r="D546" s="1"/>
      <c r="E546" s="4"/>
      <c r="F546" s="4"/>
    </row>
    <row r="547" spans="4:6" x14ac:dyDescent="0.25">
      <c r="D547" s="1"/>
      <c r="E547" s="4"/>
      <c r="F547" s="4"/>
    </row>
    <row r="548" spans="4:6" x14ac:dyDescent="0.25">
      <c r="D548" s="1"/>
      <c r="E548" s="4"/>
      <c r="F548" s="4"/>
    </row>
    <row r="549" spans="4:6" x14ac:dyDescent="0.25">
      <c r="D549" s="1"/>
      <c r="E549" s="4"/>
      <c r="F549" s="4"/>
    </row>
    <row r="550" spans="4:6" x14ac:dyDescent="0.25">
      <c r="D550" s="1"/>
      <c r="E550" s="4"/>
      <c r="F550" s="4"/>
    </row>
    <row r="551" spans="4:6" x14ac:dyDescent="0.25">
      <c r="D551" s="1"/>
      <c r="E551" s="4"/>
      <c r="F551" s="4"/>
    </row>
    <row r="552" spans="4:6" x14ac:dyDescent="0.25">
      <c r="D552" s="1"/>
      <c r="E552" s="4"/>
      <c r="F552" s="4"/>
    </row>
    <row r="553" spans="4:6" x14ac:dyDescent="0.25">
      <c r="D553" s="1"/>
      <c r="E553" s="4"/>
      <c r="F553" s="4"/>
    </row>
    <row r="554" spans="4:6" x14ac:dyDescent="0.25">
      <c r="D554" s="1"/>
      <c r="E554" s="4"/>
      <c r="F554" s="4"/>
    </row>
    <row r="555" spans="4:6" x14ac:dyDescent="0.25">
      <c r="D555" s="1"/>
      <c r="E555" s="4"/>
      <c r="F555" s="4"/>
    </row>
    <row r="556" spans="4:6" x14ac:dyDescent="0.25">
      <c r="D556" s="1"/>
      <c r="E556" s="4"/>
      <c r="F556" s="4"/>
    </row>
    <row r="557" spans="4:6" x14ac:dyDescent="0.25">
      <c r="D557" s="1"/>
      <c r="E557" s="4"/>
      <c r="F557" s="4"/>
    </row>
    <row r="558" spans="4:6" x14ac:dyDescent="0.25">
      <c r="D558" s="1"/>
      <c r="E558" s="4"/>
      <c r="F558" s="4"/>
    </row>
    <row r="559" spans="4:6" x14ac:dyDescent="0.25">
      <c r="D559" s="1"/>
      <c r="E559" s="4"/>
      <c r="F559" s="4"/>
    </row>
    <row r="560" spans="4:6" x14ac:dyDescent="0.25">
      <c r="D560" s="1"/>
      <c r="E560" s="4"/>
      <c r="F560" s="4"/>
    </row>
    <row r="561" spans="4:6" x14ac:dyDescent="0.25">
      <c r="D561" s="1"/>
      <c r="E561" s="4"/>
      <c r="F561" s="4"/>
    </row>
    <row r="562" spans="4:6" x14ac:dyDescent="0.25">
      <c r="D562" s="1"/>
      <c r="E562" s="4"/>
      <c r="F562" s="4"/>
    </row>
    <row r="563" spans="4:6" x14ac:dyDescent="0.25">
      <c r="D563" s="1"/>
      <c r="E563" s="4"/>
      <c r="F563" s="4"/>
    </row>
    <row r="564" spans="4:6" x14ac:dyDescent="0.25">
      <c r="D564" s="1"/>
      <c r="E564" s="4"/>
      <c r="F564" s="4"/>
    </row>
    <row r="565" spans="4:6" x14ac:dyDescent="0.25">
      <c r="D565" s="1"/>
      <c r="E565" s="4"/>
      <c r="F565" s="4"/>
    </row>
    <row r="566" spans="4:6" x14ac:dyDescent="0.25">
      <c r="D566" s="1"/>
      <c r="E566" s="4"/>
      <c r="F566" s="4"/>
    </row>
    <row r="567" spans="4:6" x14ac:dyDescent="0.25">
      <c r="D567" s="1"/>
      <c r="E567" s="4"/>
      <c r="F567" s="4"/>
    </row>
    <row r="568" spans="4:6" x14ac:dyDescent="0.25">
      <c r="D568" s="1"/>
      <c r="E568" s="4"/>
      <c r="F568" s="4"/>
    </row>
    <row r="569" spans="4:6" x14ac:dyDescent="0.25">
      <c r="D569" s="1"/>
      <c r="E569" s="4"/>
      <c r="F569" s="4"/>
    </row>
    <row r="570" spans="4:6" x14ac:dyDescent="0.25">
      <c r="D570" s="1"/>
      <c r="E570" s="4"/>
      <c r="F570" s="4"/>
    </row>
    <row r="571" spans="4:6" x14ac:dyDescent="0.25">
      <c r="D571" s="1"/>
      <c r="E571" s="4"/>
      <c r="F571" s="4"/>
    </row>
    <row r="572" spans="4:6" x14ac:dyDescent="0.25">
      <c r="D572" s="1"/>
      <c r="E572" s="4"/>
      <c r="F572" s="4"/>
    </row>
    <row r="573" spans="4:6" x14ac:dyDescent="0.25">
      <c r="D573" s="1"/>
      <c r="E573" s="4"/>
      <c r="F573" s="4"/>
    </row>
    <row r="574" spans="4:6" x14ac:dyDescent="0.25">
      <c r="D574" s="1"/>
      <c r="E574" s="4"/>
      <c r="F574" s="4"/>
    </row>
    <row r="575" spans="4:6" x14ac:dyDescent="0.25">
      <c r="D575" s="1"/>
      <c r="E575" s="4"/>
      <c r="F575" s="4"/>
    </row>
    <row r="576" spans="4:6" x14ac:dyDescent="0.25">
      <c r="D576" s="1"/>
      <c r="E576" s="4"/>
      <c r="F576" s="4"/>
    </row>
    <row r="577" spans="4:6" x14ac:dyDescent="0.25">
      <c r="D577" s="1"/>
      <c r="E577" s="4"/>
      <c r="F577" s="4"/>
    </row>
    <row r="578" spans="4:6" x14ac:dyDescent="0.25">
      <c r="D578" s="1"/>
      <c r="E578" s="4"/>
      <c r="F578" s="4"/>
    </row>
    <row r="579" spans="4:6" x14ac:dyDescent="0.25">
      <c r="D579" s="1"/>
      <c r="E579" s="4"/>
      <c r="F579" s="4"/>
    </row>
    <row r="580" spans="4:6" x14ac:dyDescent="0.25">
      <c r="D580" s="1"/>
      <c r="E580" s="4"/>
      <c r="F580" s="4"/>
    </row>
    <row r="581" spans="4:6" x14ac:dyDescent="0.25">
      <c r="D581" s="1"/>
      <c r="E581" s="4"/>
      <c r="F581" s="4"/>
    </row>
    <row r="582" spans="4:6" x14ac:dyDescent="0.25">
      <c r="D582" s="1"/>
      <c r="E582" s="4"/>
      <c r="F582" s="4"/>
    </row>
    <row r="583" spans="4:6" x14ac:dyDescent="0.25">
      <c r="D583" s="1"/>
      <c r="E583" s="4"/>
      <c r="F583" s="4"/>
    </row>
    <row r="584" spans="4:6" x14ac:dyDescent="0.25">
      <c r="D584" s="1"/>
      <c r="E584" s="4"/>
      <c r="F584" s="4"/>
    </row>
    <row r="585" spans="4:6" x14ac:dyDescent="0.25">
      <c r="D585" s="1"/>
      <c r="E585" s="4"/>
      <c r="F585" s="4"/>
    </row>
    <row r="586" spans="4:6" x14ac:dyDescent="0.25">
      <c r="D586" s="1"/>
      <c r="E586" s="4"/>
      <c r="F586" s="4"/>
    </row>
    <row r="587" spans="4:6" x14ac:dyDescent="0.25">
      <c r="D587" s="1"/>
      <c r="E587" s="4"/>
      <c r="F587" s="4"/>
    </row>
    <row r="588" spans="4:6" x14ac:dyDescent="0.25">
      <c r="D588" s="1"/>
      <c r="E588" s="4"/>
      <c r="F588" s="4"/>
    </row>
    <row r="589" spans="4:6" x14ac:dyDescent="0.25">
      <c r="D589" s="1"/>
      <c r="E589" s="4"/>
      <c r="F589" s="4"/>
    </row>
    <row r="590" spans="4:6" x14ac:dyDescent="0.25">
      <c r="D590" s="1"/>
      <c r="E590" s="4"/>
      <c r="F590" s="4"/>
    </row>
    <row r="591" spans="4:6" x14ac:dyDescent="0.25">
      <c r="D591" s="1"/>
      <c r="E591" s="4"/>
      <c r="F591" s="4"/>
    </row>
    <row r="592" spans="4:6" x14ac:dyDescent="0.25">
      <c r="D592" s="1"/>
      <c r="E592" s="4"/>
      <c r="F592" s="4"/>
    </row>
    <row r="593" spans="4:6" x14ac:dyDescent="0.25">
      <c r="D593" s="1"/>
      <c r="E593" s="4"/>
      <c r="F593" s="4"/>
    </row>
    <row r="594" spans="4:6" x14ac:dyDescent="0.25">
      <c r="D594" s="1"/>
      <c r="E594" s="4"/>
      <c r="F594" s="4"/>
    </row>
    <row r="595" spans="4:6" x14ac:dyDescent="0.25">
      <c r="D595" s="1"/>
      <c r="E595" s="4"/>
      <c r="F595" s="4"/>
    </row>
    <row r="596" spans="4:6" x14ac:dyDescent="0.25">
      <c r="D596" s="1"/>
      <c r="E596" s="4"/>
      <c r="F596" s="4"/>
    </row>
    <row r="597" spans="4:6" x14ac:dyDescent="0.25">
      <c r="D597" s="1"/>
      <c r="E597" s="4"/>
      <c r="F597" s="4"/>
    </row>
    <row r="598" spans="4:6" x14ac:dyDescent="0.25">
      <c r="D598" s="1"/>
      <c r="E598" s="4"/>
      <c r="F598" s="4"/>
    </row>
    <row r="599" spans="4:6" x14ac:dyDescent="0.25">
      <c r="D599" s="1"/>
      <c r="E599" s="4"/>
      <c r="F599" s="4"/>
    </row>
    <row r="600" spans="4:6" x14ac:dyDescent="0.25">
      <c r="D600" s="1"/>
      <c r="E600" s="4"/>
      <c r="F600" s="4"/>
    </row>
    <row r="601" spans="4:6" x14ac:dyDescent="0.25">
      <c r="D601" s="1"/>
      <c r="E601" s="4"/>
      <c r="F601" s="4"/>
    </row>
    <row r="602" spans="4:6" x14ac:dyDescent="0.25">
      <c r="D602" s="1"/>
      <c r="E602" s="4"/>
      <c r="F602" s="4"/>
    </row>
    <row r="603" spans="4:6" x14ac:dyDescent="0.25">
      <c r="D603" s="1"/>
      <c r="E603" s="4"/>
      <c r="F603" s="4"/>
    </row>
    <row r="604" spans="4:6" x14ac:dyDescent="0.25">
      <c r="D604" s="1"/>
      <c r="E604" s="4"/>
      <c r="F604" s="4"/>
    </row>
    <row r="605" spans="4:6" x14ac:dyDescent="0.25">
      <c r="D605" s="1"/>
      <c r="E605" s="4"/>
      <c r="F605" s="4"/>
    </row>
    <row r="606" spans="4:6" x14ac:dyDescent="0.25">
      <c r="D606" s="1"/>
      <c r="E606" s="4"/>
      <c r="F606" s="4"/>
    </row>
    <row r="607" spans="4:6" x14ac:dyDescent="0.25">
      <c r="D607" s="1"/>
      <c r="E607" s="4"/>
      <c r="F607" s="4"/>
    </row>
    <row r="608" spans="4:6" x14ac:dyDescent="0.25">
      <c r="D608" s="1"/>
      <c r="E608" s="4"/>
      <c r="F608" s="4"/>
    </row>
    <row r="609" spans="4:6" x14ac:dyDescent="0.25">
      <c r="D609" s="1"/>
      <c r="E609" s="4"/>
      <c r="F609" s="4"/>
    </row>
    <row r="610" spans="4:6" x14ac:dyDescent="0.25">
      <c r="D610" s="1"/>
      <c r="E610" s="4"/>
      <c r="F610" s="4"/>
    </row>
    <row r="611" spans="4:6" x14ac:dyDescent="0.25">
      <c r="D611" s="1"/>
      <c r="E611" s="4"/>
      <c r="F611" s="4"/>
    </row>
    <row r="612" spans="4:6" x14ac:dyDescent="0.25">
      <c r="D612" s="1"/>
      <c r="E612" s="4"/>
      <c r="F612" s="4"/>
    </row>
    <row r="613" spans="4:6" x14ac:dyDescent="0.25">
      <c r="D613" s="1"/>
      <c r="E613" s="4"/>
      <c r="F613" s="4"/>
    </row>
    <row r="614" spans="4:6" x14ac:dyDescent="0.25">
      <c r="D614" s="1"/>
      <c r="E614" s="4"/>
      <c r="F614" s="4"/>
    </row>
    <row r="615" spans="4:6" x14ac:dyDescent="0.25">
      <c r="D615" s="1"/>
      <c r="E615" s="4"/>
      <c r="F615" s="4"/>
    </row>
    <row r="616" spans="4:6" x14ac:dyDescent="0.25">
      <c r="D616" s="1"/>
      <c r="E616" s="4"/>
      <c r="F616" s="4"/>
    </row>
    <row r="617" spans="4:6" x14ac:dyDescent="0.25">
      <c r="D617" s="1"/>
      <c r="E617" s="4"/>
      <c r="F617" s="4"/>
    </row>
    <row r="618" spans="4:6" x14ac:dyDescent="0.25">
      <c r="D618" s="1"/>
      <c r="E618" s="4"/>
      <c r="F618" s="4"/>
    </row>
    <row r="619" spans="4:6" x14ac:dyDescent="0.25">
      <c r="D619" s="1"/>
      <c r="E619" s="4"/>
      <c r="F619" s="4"/>
    </row>
    <row r="620" spans="4:6" x14ac:dyDescent="0.25">
      <c r="D620" s="1"/>
      <c r="E620" s="4"/>
      <c r="F620" s="4"/>
    </row>
    <row r="621" spans="4:6" x14ac:dyDescent="0.25">
      <c r="D621" s="1"/>
      <c r="E621" s="4"/>
      <c r="F621" s="4"/>
    </row>
    <row r="622" spans="4:6" x14ac:dyDescent="0.25">
      <c r="D622" s="1"/>
      <c r="E622" s="4"/>
      <c r="F622" s="4"/>
    </row>
    <row r="623" spans="4:6" x14ac:dyDescent="0.25">
      <c r="D623" s="1"/>
      <c r="E623" s="4"/>
      <c r="F623" s="4"/>
    </row>
    <row r="624" spans="4:6" x14ac:dyDescent="0.25">
      <c r="D624" s="1"/>
      <c r="E624" s="4"/>
      <c r="F624" s="4"/>
    </row>
    <row r="625" spans="4:6" x14ac:dyDescent="0.25">
      <c r="D625" s="1"/>
      <c r="E625" s="4"/>
      <c r="F625" s="4"/>
    </row>
    <row r="626" spans="4:6" x14ac:dyDescent="0.25">
      <c r="D626" s="1"/>
      <c r="E626" s="4"/>
      <c r="F626" s="4"/>
    </row>
    <row r="627" spans="4:6" x14ac:dyDescent="0.25">
      <c r="D627" s="1"/>
      <c r="E627" s="4"/>
      <c r="F627" s="4"/>
    </row>
    <row r="628" spans="4:6" x14ac:dyDescent="0.25">
      <c r="D628" s="1"/>
      <c r="E628" s="4"/>
      <c r="F628" s="4"/>
    </row>
    <row r="629" spans="4:6" x14ac:dyDescent="0.25">
      <c r="D629" s="1"/>
      <c r="E629" s="4"/>
      <c r="F629" s="4"/>
    </row>
    <row r="630" spans="4:6" x14ac:dyDescent="0.25">
      <c r="D630" s="1"/>
      <c r="E630" s="4"/>
      <c r="F630" s="4"/>
    </row>
    <row r="631" spans="4:6" x14ac:dyDescent="0.25">
      <c r="D631" s="1"/>
      <c r="E631" s="4"/>
      <c r="F631" s="4"/>
    </row>
    <row r="632" spans="4:6" x14ac:dyDescent="0.25">
      <c r="D632" s="1"/>
      <c r="E632" s="4"/>
      <c r="F632" s="4"/>
    </row>
    <row r="633" spans="4:6" x14ac:dyDescent="0.25">
      <c r="D633" s="1"/>
    </row>
    <row r="634" spans="4:6" x14ac:dyDescent="0.25">
      <c r="D634" s="1"/>
    </row>
    <row r="635" spans="4:6" x14ac:dyDescent="0.25">
      <c r="D635" s="1"/>
    </row>
    <row r="636" spans="4:6" x14ac:dyDescent="0.25">
      <c r="D636" s="1"/>
    </row>
    <row r="637" spans="4:6" x14ac:dyDescent="0.25">
      <c r="D637" s="1"/>
    </row>
    <row r="638" spans="4:6" x14ac:dyDescent="0.25">
      <c r="D638" s="1"/>
    </row>
    <row r="639" spans="4:6" x14ac:dyDescent="0.25">
      <c r="D639" s="1"/>
    </row>
    <row r="640" spans="4:6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93A0-B8CC-4B02-92F9-82A650E21EDD}">
  <dimension ref="A1:L1139"/>
  <sheetViews>
    <sheetView workbookViewId="0">
      <selection activeCell="B63" sqref="B1:B1048576"/>
    </sheetView>
  </sheetViews>
  <sheetFormatPr defaultRowHeight="15" x14ac:dyDescent="0.25"/>
  <cols>
    <col min="1" max="2" width="16.7109375" style="4" customWidth="1"/>
    <col min="3" max="3" width="16.140625" customWidth="1"/>
    <col min="4" max="4" width="29.28515625" customWidth="1"/>
    <col min="5" max="6" width="18.7109375" customWidth="1"/>
    <col min="7" max="7" width="14.7109375" customWidth="1"/>
    <col min="8" max="8" width="21" customWidth="1"/>
    <col min="9" max="9" width="28.7109375" customWidth="1"/>
    <col min="10" max="10" width="34.28515625" bestFit="1" customWidth="1"/>
  </cols>
  <sheetData>
    <row r="1" spans="1:12" ht="45" x14ac:dyDescent="0.25">
      <c r="A1" s="5" t="s">
        <v>5</v>
      </c>
      <c r="B1" s="5" t="s">
        <v>6</v>
      </c>
      <c r="C1" s="3" t="s">
        <v>0</v>
      </c>
      <c r="D1" s="3" t="s">
        <v>3</v>
      </c>
      <c r="E1" s="3" t="s">
        <v>1</v>
      </c>
      <c r="F1" s="3" t="s">
        <v>2</v>
      </c>
      <c r="G1" s="3" t="s">
        <v>4</v>
      </c>
      <c r="H1" s="3" t="s">
        <v>59</v>
      </c>
      <c r="I1" s="2"/>
      <c r="J1" s="3" t="s">
        <v>73</v>
      </c>
      <c r="K1" s="2"/>
      <c r="L1" s="2"/>
    </row>
    <row r="2" spans="1:12" x14ac:dyDescent="0.25">
      <c r="A2" s="6">
        <v>44771</v>
      </c>
      <c r="B2" s="4" t="s">
        <v>11</v>
      </c>
      <c r="C2" s="4">
        <v>911</v>
      </c>
      <c r="D2" s="1">
        <v>400</v>
      </c>
      <c r="E2" s="6">
        <v>44801</v>
      </c>
      <c r="F2" s="6">
        <v>44931</v>
      </c>
      <c r="G2" s="1">
        <f t="shared" ref="G2:G65" si="0">F2-E2</f>
        <v>130</v>
      </c>
      <c r="H2" s="1">
        <f t="shared" ref="H2:H65" si="1">G2*D2</f>
        <v>52000</v>
      </c>
      <c r="J2" s="29" t="s">
        <v>81</v>
      </c>
    </row>
    <row r="3" spans="1:12" x14ac:dyDescent="0.25">
      <c r="A3" s="6">
        <v>44896</v>
      </c>
      <c r="B3" s="4">
        <v>514</v>
      </c>
      <c r="C3" s="4">
        <v>1427</v>
      </c>
      <c r="D3" s="1">
        <v>400</v>
      </c>
      <c r="E3" s="6">
        <v>44925</v>
      </c>
      <c r="F3" s="6">
        <v>44931</v>
      </c>
      <c r="G3" s="1">
        <f t="shared" si="0"/>
        <v>6</v>
      </c>
      <c r="H3" s="1">
        <f t="shared" si="1"/>
        <v>2400</v>
      </c>
      <c r="J3" s="29" t="s">
        <v>81</v>
      </c>
    </row>
    <row r="4" spans="1:12" x14ac:dyDescent="0.25">
      <c r="A4" s="6">
        <v>44914</v>
      </c>
      <c r="B4" s="4">
        <v>770</v>
      </c>
      <c r="C4" s="4">
        <v>1440</v>
      </c>
      <c r="D4" s="1">
        <v>540</v>
      </c>
      <c r="E4" s="6">
        <v>44932</v>
      </c>
      <c r="F4" s="6">
        <v>44936</v>
      </c>
      <c r="G4" s="1">
        <f t="shared" si="0"/>
        <v>4</v>
      </c>
      <c r="H4" s="1">
        <f t="shared" si="1"/>
        <v>2160</v>
      </c>
      <c r="J4" s="28" t="s">
        <v>80</v>
      </c>
    </row>
    <row r="5" spans="1:12" x14ac:dyDescent="0.25">
      <c r="A5" s="6">
        <v>44914</v>
      </c>
      <c r="B5" s="4">
        <v>568</v>
      </c>
      <c r="C5" s="4">
        <v>1442</v>
      </c>
      <c r="D5" s="1">
        <v>202</v>
      </c>
      <c r="E5" s="6">
        <v>44933</v>
      </c>
      <c r="F5" s="6">
        <v>44936</v>
      </c>
      <c r="G5" s="1">
        <f t="shared" si="0"/>
        <v>3</v>
      </c>
      <c r="H5" s="1">
        <f t="shared" si="1"/>
        <v>606</v>
      </c>
      <c r="J5" s="21" t="s">
        <v>83</v>
      </c>
    </row>
    <row r="6" spans="1:12" x14ac:dyDescent="0.25">
      <c r="A6" s="6">
        <v>44917</v>
      </c>
      <c r="B6" s="4">
        <v>1986</v>
      </c>
      <c r="C6" s="4">
        <v>1488</v>
      </c>
      <c r="D6" s="1">
        <v>536.72</v>
      </c>
      <c r="E6" s="6">
        <v>44925</v>
      </c>
      <c r="F6" s="6">
        <v>44931</v>
      </c>
      <c r="G6" s="1">
        <f t="shared" si="0"/>
        <v>6</v>
      </c>
      <c r="H6" s="1">
        <f t="shared" si="1"/>
        <v>3220.32</v>
      </c>
      <c r="J6" s="28" t="s">
        <v>80</v>
      </c>
    </row>
    <row r="7" spans="1:12" x14ac:dyDescent="0.25">
      <c r="A7" s="6">
        <v>44879</v>
      </c>
      <c r="B7" s="4">
        <v>1431</v>
      </c>
      <c r="C7" s="4">
        <v>1361</v>
      </c>
      <c r="D7" s="1">
        <v>1994.52</v>
      </c>
      <c r="E7" s="6">
        <v>44966</v>
      </c>
      <c r="F7" s="6">
        <v>44963</v>
      </c>
      <c r="G7" s="1">
        <f t="shared" si="0"/>
        <v>-3</v>
      </c>
      <c r="H7" s="1">
        <f t="shared" si="1"/>
        <v>-5983.5599999999995</v>
      </c>
      <c r="J7" s="24" t="s">
        <v>76</v>
      </c>
    </row>
    <row r="8" spans="1:12" x14ac:dyDescent="0.25">
      <c r="A8" s="6">
        <v>44914</v>
      </c>
      <c r="B8" s="4">
        <v>180</v>
      </c>
      <c r="C8" s="4">
        <v>1437</v>
      </c>
      <c r="D8" s="1">
        <v>210.71</v>
      </c>
      <c r="E8" s="6">
        <v>44956</v>
      </c>
      <c r="F8" s="6">
        <v>44963</v>
      </c>
      <c r="G8" s="1">
        <f t="shared" si="0"/>
        <v>7</v>
      </c>
      <c r="H8" s="1">
        <f t="shared" si="1"/>
        <v>1474.97</v>
      </c>
      <c r="J8" s="26" t="s">
        <v>78</v>
      </c>
    </row>
    <row r="9" spans="1:12" x14ac:dyDescent="0.25">
      <c r="A9" s="6">
        <v>44917</v>
      </c>
      <c r="B9" s="4">
        <v>1821</v>
      </c>
      <c r="C9" s="4">
        <v>1466</v>
      </c>
      <c r="D9" s="1">
        <v>1938.88</v>
      </c>
      <c r="E9" s="6">
        <v>44938</v>
      </c>
      <c r="F9" s="6">
        <v>44936</v>
      </c>
      <c r="G9" s="1">
        <f t="shared" si="0"/>
        <v>-2</v>
      </c>
      <c r="H9" s="1">
        <f t="shared" si="1"/>
        <v>-3877.76</v>
      </c>
      <c r="J9" s="28" t="s">
        <v>80</v>
      </c>
    </row>
    <row r="10" spans="1:12" x14ac:dyDescent="0.25">
      <c r="A10" s="6">
        <v>44917</v>
      </c>
      <c r="B10" s="4">
        <v>1821</v>
      </c>
      <c r="C10" s="4">
        <v>1467</v>
      </c>
      <c r="D10" s="1">
        <v>1857.76</v>
      </c>
      <c r="E10" s="6">
        <v>44938</v>
      </c>
      <c r="F10" s="6">
        <v>44936</v>
      </c>
      <c r="G10" s="1">
        <f t="shared" si="0"/>
        <v>-2</v>
      </c>
      <c r="H10" s="1">
        <f t="shared" si="1"/>
        <v>-3715.52</v>
      </c>
      <c r="J10" s="28" t="s">
        <v>80</v>
      </c>
    </row>
    <row r="11" spans="1:12" x14ac:dyDescent="0.25">
      <c r="A11" s="6">
        <v>44917</v>
      </c>
      <c r="B11" s="4">
        <v>1821</v>
      </c>
      <c r="C11" s="4">
        <v>1468</v>
      </c>
      <c r="D11" s="1">
        <v>9357.5300000000007</v>
      </c>
      <c r="E11" s="6">
        <v>44938</v>
      </c>
      <c r="F11" s="6">
        <v>44936</v>
      </c>
      <c r="G11" s="1">
        <f t="shared" si="0"/>
        <v>-2</v>
      </c>
      <c r="H11" s="1">
        <f t="shared" si="1"/>
        <v>-18715.060000000001</v>
      </c>
      <c r="J11" s="28" t="s">
        <v>80</v>
      </c>
    </row>
    <row r="12" spans="1:12" x14ac:dyDescent="0.25">
      <c r="A12" s="6">
        <v>44917</v>
      </c>
      <c r="B12" s="4">
        <v>1999</v>
      </c>
      <c r="C12" s="4">
        <v>1470</v>
      </c>
      <c r="D12" s="1">
        <v>1700</v>
      </c>
      <c r="E12" s="6">
        <v>44926</v>
      </c>
      <c r="F12" s="6">
        <v>44974</v>
      </c>
      <c r="G12" s="1">
        <f t="shared" si="0"/>
        <v>48</v>
      </c>
      <c r="H12" s="1">
        <f t="shared" si="1"/>
        <v>81600</v>
      </c>
      <c r="J12" s="21" t="s">
        <v>83</v>
      </c>
    </row>
    <row r="13" spans="1:12" x14ac:dyDescent="0.25">
      <c r="A13" s="6">
        <v>44917</v>
      </c>
      <c r="B13" s="4">
        <v>308</v>
      </c>
      <c r="C13" s="4">
        <v>1476</v>
      </c>
      <c r="D13" s="1">
        <v>2550</v>
      </c>
      <c r="E13" s="6">
        <v>44939</v>
      </c>
      <c r="F13" s="6">
        <v>44936</v>
      </c>
      <c r="G13" s="1">
        <f t="shared" si="0"/>
        <v>-3</v>
      </c>
      <c r="H13" s="1">
        <f t="shared" si="1"/>
        <v>-7650</v>
      </c>
      <c r="J13" s="28" t="s">
        <v>80</v>
      </c>
    </row>
    <row r="14" spans="1:12" x14ac:dyDescent="0.25">
      <c r="A14" s="6">
        <v>44917</v>
      </c>
      <c r="B14" s="4">
        <v>323</v>
      </c>
      <c r="C14" s="4">
        <v>1478</v>
      </c>
      <c r="D14" s="1">
        <v>385.9</v>
      </c>
      <c r="E14" s="6">
        <v>44938</v>
      </c>
      <c r="F14" s="6">
        <v>44928</v>
      </c>
      <c r="G14" s="1">
        <f t="shared" si="0"/>
        <v>-10</v>
      </c>
      <c r="H14" s="1">
        <f t="shared" si="1"/>
        <v>-3859</v>
      </c>
      <c r="J14" s="27" t="s">
        <v>79</v>
      </c>
    </row>
    <row r="15" spans="1:12" x14ac:dyDescent="0.25">
      <c r="A15" s="6">
        <v>44917</v>
      </c>
      <c r="B15" s="4">
        <v>1917</v>
      </c>
      <c r="C15" s="4">
        <v>1483</v>
      </c>
      <c r="D15" s="1">
        <v>1314.62</v>
      </c>
      <c r="E15" s="6">
        <v>44942</v>
      </c>
      <c r="F15" s="6">
        <v>44943</v>
      </c>
      <c r="G15" s="1">
        <f t="shared" si="0"/>
        <v>1</v>
      </c>
      <c r="H15" s="1">
        <f t="shared" si="1"/>
        <v>1314.62</v>
      </c>
      <c r="J15" s="28" t="s">
        <v>80</v>
      </c>
    </row>
    <row r="16" spans="1:12" x14ac:dyDescent="0.25">
      <c r="A16" s="6">
        <v>44917</v>
      </c>
      <c r="B16" s="4">
        <v>1678</v>
      </c>
      <c r="C16" s="4">
        <v>1484</v>
      </c>
      <c r="D16" s="1">
        <v>2562.64</v>
      </c>
      <c r="E16" s="6">
        <v>44942</v>
      </c>
      <c r="F16" s="6">
        <v>44936</v>
      </c>
      <c r="G16" s="1">
        <f t="shared" si="0"/>
        <v>-6</v>
      </c>
      <c r="H16" s="1">
        <f t="shared" si="1"/>
        <v>-15375.84</v>
      </c>
      <c r="J16" s="28" t="s">
        <v>80</v>
      </c>
    </row>
    <row r="17" spans="1:10" x14ac:dyDescent="0.25">
      <c r="A17" s="6">
        <v>44917</v>
      </c>
      <c r="B17" s="4">
        <v>1678</v>
      </c>
      <c r="C17" s="4">
        <v>1485</v>
      </c>
      <c r="D17" s="1">
        <v>4149.43</v>
      </c>
      <c r="E17" s="6">
        <v>44942</v>
      </c>
      <c r="F17" s="6">
        <v>44936</v>
      </c>
      <c r="G17" s="1">
        <f t="shared" si="0"/>
        <v>-6</v>
      </c>
      <c r="H17" s="1">
        <f t="shared" si="1"/>
        <v>-24896.58</v>
      </c>
      <c r="J17" s="28" t="s">
        <v>80</v>
      </c>
    </row>
    <row r="18" spans="1:10" x14ac:dyDescent="0.25">
      <c r="A18" s="6">
        <v>44917</v>
      </c>
      <c r="B18" s="4">
        <v>1465</v>
      </c>
      <c r="C18" s="4">
        <v>1486</v>
      </c>
      <c r="D18" s="1">
        <v>23.71</v>
      </c>
      <c r="E18" s="6">
        <v>44931</v>
      </c>
      <c r="F18" s="6">
        <v>44931</v>
      </c>
      <c r="G18" s="1">
        <f t="shared" si="0"/>
        <v>0</v>
      </c>
      <c r="H18" s="1">
        <f t="shared" si="1"/>
        <v>0</v>
      </c>
      <c r="J18" s="28" t="s">
        <v>80</v>
      </c>
    </row>
    <row r="19" spans="1:10" x14ac:dyDescent="0.25">
      <c r="A19" s="6">
        <v>44917</v>
      </c>
      <c r="B19" s="4">
        <v>791</v>
      </c>
      <c r="C19" s="4">
        <v>1489</v>
      </c>
      <c r="D19" s="1">
        <v>367.5</v>
      </c>
      <c r="E19" s="6">
        <v>44985</v>
      </c>
      <c r="F19" s="6">
        <v>44987</v>
      </c>
      <c r="G19" s="1">
        <f t="shared" si="0"/>
        <v>2</v>
      </c>
      <c r="H19" s="1">
        <f t="shared" si="1"/>
        <v>735</v>
      </c>
      <c r="J19" s="26" t="s">
        <v>78</v>
      </c>
    </row>
    <row r="20" spans="1:10" x14ac:dyDescent="0.25">
      <c r="A20" s="6">
        <v>44917</v>
      </c>
      <c r="B20" s="4">
        <v>804</v>
      </c>
      <c r="C20" s="4">
        <v>1494</v>
      </c>
      <c r="D20" s="1">
        <v>627.9</v>
      </c>
      <c r="E20" s="6">
        <v>44957</v>
      </c>
      <c r="F20" s="6">
        <v>44963</v>
      </c>
      <c r="G20" s="1">
        <f t="shared" si="0"/>
        <v>6</v>
      </c>
      <c r="H20" s="1">
        <f t="shared" si="1"/>
        <v>3767.3999999999996</v>
      </c>
      <c r="J20" s="25" t="s">
        <v>77</v>
      </c>
    </row>
    <row r="21" spans="1:10" x14ac:dyDescent="0.25">
      <c r="A21" s="6">
        <v>44917</v>
      </c>
      <c r="B21" s="4">
        <v>1623</v>
      </c>
      <c r="C21" s="4">
        <v>1495</v>
      </c>
      <c r="D21" s="1">
        <v>76.180000000000007</v>
      </c>
      <c r="E21" s="6">
        <v>44941</v>
      </c>
      <c r="F21" s="6">
        <v>44941</v>
      </c>
      <c r="G21" s="1">
        <f t="shared" si="0"/>
        <v>0</v>
      </c>
      <c r="H21" s="1">
        <f t="shared" si="1"/>
        <v>0</v>
      </c>
      <c r="J21" s="30" t="s">
        <v>82</v>
      </c>
    </row>
    <row r="22" spans="1:10" x14ac:dyDescent="0.25">
      <c r="A22" s="6">
        <v>44917</v>
      </c>
      <c r="B22" s="4">
        <v>36</v>
      </c>
      <c r="C22" s="4">
        <v>1496</v>
      </c>
      <c r="D22" s="1">
        <v>1483.82</v>
      </c>
      <c r="E22" s="6">
        <v>44935</v>
      </c>
      <c r="F22" s="6">
        <v>44928</v>
      </c>
      <c r="G22" s="1">
        <f t="shared" si="0"/>
        <v>-7</v>
      </c>
      <c r="H22" s="1">
        <f t="shared" si="1"/>
        <v>-10386.74</v>
      </c>
      <c r="J22" s="20" t="s">
        <v>74</v>
      </c>
    </row>
    <row r="23" spans="1:10" x14ac:dyDescent="0.25">
      <c r="A23" s="6">
        <v>44917</v>
      </c>
      <c r="B23" s="4">
        <v>323</v>
      </c>
      <c r="C23" s="4">
        <v>1497</v>
      </c>
      <c r="D23" s="1">
        <v>54.81</v>
      </c>
      <c r="E23" s="6">
        <v>44938</v>
      </c>
      <c r="F23" s="6">
        <v>44923</v>
      </c>
      <c r="G23" s="1">
        <f t="shared" si="0"/>
        <v>-15</v>
      </c>
      <c r="H23" s="1">
        <f t="shared" si="1"/>
        <v>-822.15000000000009</v>
      </c>
      <c r="J23" s="27" t="s">
        <v>79</v>
      </c>
    </row>
    <row r="24" spans="1:10" x14ac:dyDescent="0.25">
      <c r="A24" s="6">
        <v>44917</v>
      </c>
      <c r="B24" s="4">
        <v>1431</v>
      </c>
      <c r="C24" s="4">
        <v>1498</v>
      </c>
      <c r="D24" s="1">
        <v>81.63</v>
      </c>
      <c r="E24" s="6">
        <v>44999</v>
      </c>
      <c r="F24" s="6">
        <v>44987</v>
      </c>
      <c r="G24" s="1">
        <f t="shared" si="0"/>
        <v>-12</v>
      </c>
      <c r="H24" s="1">
        <f t="shared" si="1"/>
        <v>-979.56</v>
      </c>
      <c r="J24" s="24" t="s">
        <v>76</v>
      </c>
    </row>
    <row r="25" spans="1:10" x14ac:dyDescent="0.25">
      <c r="A25" s="6">
        <v>44917</v>
      </c>
      <c r="B25" s="4">
        <v>1680</v>
      </c>
      <c r="C25" s="4">
        <v>1499</v>
      </c>
      <c r="D25" s="1">
        <v>970.05</v>
      </c>
      <c r="E25" s="6">
        <v>44941</v>
      </c>
      <c r="F25" s="6">
        <v>44923</v>
      </c>
      <c r="G25" s="1">
        <f t="shared" si="0"/>
        <v>-18</v>
      </c>
      <c r="H25" s="1">
        <f t="shared" si="1"/>
        <v>-17460.899999999998</v>
      </c>
      <c r="J25" s="24" t="s">
        <v>76</v>
      </c>
    </row>
    <row r="26" spans="1:10" x14ac:dyDescent="0.25">
      <c r="A26" s="6">
        <v>44917</v>
      </c>
      <c r="B26" s="4">
        <v>1413</v>
      </c>
      <c r="C26" s="4">
        <v>1500</v>
      </c>
      <c r="D26" s="1">
        <v>120.78</v>
      </c>
      <c r="E26" s="6">
        <v>44942</v>
      </c>
      <c r="F26" s="6">
        <v>44923</v>
      </c>
      <c r="G26" s="1">
        <f t="shared" si="0"/>
        <v>-19</v>
      </c>
      <c r="H26" s="1">
        <f t="shared" si="1"/>
        <v>-2294.8200000000002</v>
      </c>
      <c r="J26" s="30" t="s">
        <v>82</v>
      </c>
    </row>
    <row r="27" spans="1:10" x14ac:dyDescent="0.25">
      <c r="A27" s="6">
        <v>44918</v>
      </c>
      <c r="B27" s="4">
        <v>1678</v>
      </c>
      <c r="C27" s="4">
        <v>1501</v>
      </c>
      <c r="D27" s="1">
        <v>42849.07</v>
      </c>
      <c r="E27" s="6">
        <v>44939</v>
      </c>
      <c r="F27" s="6">
        <v>44936</v>
      </c>
      <c r="G27" s="1">
        <f t="shared" si="0"/>
        <v>-3</v>
      </c>
      <c r="H27" s="1">
        <f t="shared" si="1"/>
        <v>-128547.20999999999</v>
      </c>
      <c r="J27" s="28" t="s">
        <v>80</v>
      </c>
    </row>
    <row r="28" spans="1:10" x14ac:dyDescent="0.25">
      <c r="A28" s="6">
        <v>44918</v>
      </c>
      <c r="B28" s="4">
        <v>1678</v>
      </c>
      <c r="C28" s="4">
        <v>1502</v>
      </c>
      <c r="D28" s="1">
        <v>2297.36</v>
      </c>
      <c r="E28" s="6">
        <v>44939</v>
      </c>
      <c r="F28" s="6">
        <v>44936</v>
      </c>
      <c r="G28" s="1">
        <f t="shared" si="0"/>
        <v>-3</v>
      </c>
      <c r="H28" s="1">
        <f t="shared" si="1"/>
        <v>-6892.08</v>
      </c>
      <c r="J28" s="28" t="s">
        <v>80</v>
      </c>
    </row>
    <row r="29" spans="1:10" x14ac:dyDescent="0.25">
      <c r="A29" s="6">
        <v>44918</v>
      </c>
      <c r="B29" s="4">
        <v>1678</v>
      </c>
      <c r="C29" s="4">
        <v>1503</v>
      </c>
      <c r="D29" s="1">
        <v>2658.86</v>
      </c>
      <c r="E29" s="6">
        <v>44939</v>
      </c>
      <c r="F29" s="6">
        <v>44936</v>
      </c>
      <c r="G29" s="1">
        <f t="shared" si="0"/>
        <v>-3</v>
      </c>
      <c r="H29" s="1">
        <f t="shared" si="1"/>
        <v>-7976.58</v>
      </c>
      <c r="J29" s="28" t="s">
        <v>80</v>
      </c>
    </row>
    <row r="30" spans="1:10" x14ac:dyDescent="0.25">
      <c r="A30" s="6">
        <v>44918</v>
      </c>
      <c r="B30" s="4">
        <v>1678</v>
      </c>
      <c r="C30" s="4">
        <v>1504</v>
      </c>
      <c r="D30" s="1">
        <v>2670.44</v>
      </c>
      <c r="E30" s="6">
        <v>44941</v>
      </c>
      <c r="F30" s="6">
        <v>44936</v>
      </c>
      <c r="G30" s="1">
        <f t="shared" si="0"/>
        <v>-5</v>
      </c>
      <c r="H30" s="1">
        <f t="shared" si="1"/>
        <v>-13352.2</v>
      </c>
      <c r="J30" s="28" t="s">
        <v>80</v>
      </c>
    </row>
    <row r="31" spans="1:10" x14ac:dyDescent="0.25">
      <c r="A31" s="6">
        <v>44918</v>
      </c>
      <c r="B31" s="4">
        <v>1678</v>
      </c>
      <c r="C31" s="4">
        <v>1505</v>
      </c>
      <c r="D31" s="1">
        <v>45882.76</v>
      </c>
      <c r="E31" s="6">
        <v>44942</v>
      </c>
      <c r="F31" s="6">
        <v>44936</v>
      </c>
      <c r="G31" s="1">
        <f t="shared" si="0"/>
        <v>-6</v>
      </c>
      <c r="H31" s="1">
        <f t="shared" si="1"/>
        <v>-275296.56</v>
      </c>
      <c r="J31" s="28" t="s">
        <v>80</v>
      </c>
    </row>
    <row r="32" spans="1:10" x14ac:dyDescent="0.25">
      <c r="A32" s="6">
        <v>44918</v>
      </c>
      <c r="B32" s="4">
        <v>1678</v>
      </c>
      <c r="C32" s="4">
        <v>1506</v>
      </c>
      <c r="D32" s="1">
        <v>2120</v>
      </c>
      <c r="E32" s="6">
        <v>44942</v>
      </c>
      <c r="F32" s="6">
        <v>44936</v>
      </c>
      <c r="G32" s="1">
        <f t="shared" si="0"/>
        <v>-6</v>
      </c>
      <c r="H32" s="1">
        <f t="shared" si="1"/>
        <v>-12720</v>
      </c>
      <c r="J32" s="28" t="s">
        <v>80</v>
      </c>
    </row>
    <row r="33" spans="1:10" x14ac:dyDescent="0.25">
      <c r="A33" s="6">
        <v>44918</v>
      </c>
      <c r="B33" s="4">
        <v>1428</v>
      </c>
      <c r="C33" s="4">
        <v>1510</v>
      </c>
      <c r="D33" s="1">
        <v>1569.98</v>
      </c>
      <c r="E33" s="6">
        <v>44938</v>
      </c>
      <c r="F33" s="6">
        <v>44923</v>
      </c>
      <c r="G33" s="1">
        <f t="shared" si="0"/>
        <v>-15</v>
      </c>
      <c r="H33" s="1">
        <f t="shared" si="1"/>
        <v>-23549.7</v>
      </c>
      <c r="J33" s="24" t="s">
        <v>76</v>
      </c>
    </row>
    <row r="34" spans="1:10" x14ac:dyDescent="0.25">
      <c r="A34" s="6">
        <v>44918</v>
      </c>
      <c r="B34" s="4">
        <v>1912</v>
      </c>
      <c r="C34" s="4">
        <v>1514</v>
      </c>
      <c r="D34" s="1">
        <v>3102.64</v>
      </c>
      <c r="E34" s="6">
        <v>44945</v>
      </c>
      <c r="F34" s="6">
        <v>44945</v>
      </c>
      <c r="G34" s="1">
        <f t="shared" si="0"/>
        <v>0</v>
      </c>
      <c r="H34" s="1">
        <f t="shared" si="1"/>
        <v>0</v>
      </c>
      <c r="J34" s="28" t="s">
        <v>80</v>
      </c>
    </row>
    <row r="35" spans="1:10" x14ac:dyDescent="0.25">
      <c r="A35" s="6">
        <v>44922</v>
      </c>
      <c r="B35" s="4">
        <v>384</v>
      </c>
      <c r="C35" s="4">
        <v>1516</v>
      </c>
      <c r="D35" s="1">
        <v>50.82</v>
      </c>
      <c r="E35" s="6">
        <v>44957</v>
      </c>
      <c r="F35" s="6">
        <v>44963</v>
      </c>
      <c r="G35" s="1">
        <f t="shared" si="0"/>
        <v>6</v>
      </c>
      <c r="H35" s="1">
        <f t="shared" si="1"/>
        <v>304.92</v>
      </c>
      <c r="J35" s="21" t="s">
        <v>83</v>
      </c>
    </row>
    <row r="36" spans="1:10" x14ac:dyDescent="0.25">
      <c r="A36" s="6">
        <v>44922</v>
      </c>
      <c r="B36" s="4">
        <v>1360</v>
      </c>
      <c r="C36" s="4">
        <v>1518</v>
      </c>
      <c r="D36" s="1">
        <v>5972.28</v>
      </c>
      <c r="E36" s="6">
        <v>44946</v>
      </c>
      <c r="F36" s="6">
        <v>44953</v>
      </c>
      <c r="G36" s="1">
        <f t="shared" si="0"/>
        <v>7</v>
      </c>
      <c r="H36" s="1">
        <f t="shared" si="1"/>
        <v>41805.96</v>
      </c>
      <c r="J36" s="28" t="s">
        <v>80</v>
      </c>
    </row>
    <row r="37" spans="1:10" x14ac:dyDescent="0.25">
      <c r="A37" s="6">
        <v>44922</v>
      </c>
      <c r="B37" s="4">
        <v>2002</v>
      </c>
      <c r="C37" s="4">
        <v>1519</v>
      </c>
      <c r="D37" s="1">
        <v>3120</v>
      </c>
      <c r="E37" s="6">
        <v>44945</v>
      </c>
      <c r="F37" s="6">
        <v>44945</v>
      </c>
      <c r="G37" s="1">
        <f t="shared" si="0"/>
        <v>0</v>
      </c>
      <c r="H37" s="1">
        <f t="shared" si="1"/>
        <v>0</v>
      </c>
      <c r="J37" s="28" t="s">
        <v>80</v>
      </c>
    </row>
    <row r="38" spans="1:10" x14ac:dyDescent="0.25">
      <c r="A38" s="6">
        <v>44922</v>
      </c>
      <c r="B38" s="4">
        <v>911</v>
      </c>
      <c r="C38" s="4">
        <v>1520</v>
      </c>
      <c r="D38" s="1">
        <v>1475.78</v>
      </c>
      <c r="E38" s="6">
        <v>44946</v>
      </c>
      <c r="F38" s="6">
        <v>44923</v>
      </c>
      <c r="G38" s="1">
        <f t="shared" si="0"/>
        <v>-23</v>
      </c>
      <c r="H38" s="1">
        <f t="shared" si="1"/>
        <v>-33942.94</v>
      </c>
      <c r="J38" s="29" t="s">
        <v>81</v>
      </c>
    </row>
    <row r="39" spans="1:10" x14ac:dyDescent="0.25">
      <c r="A39" s="6">
        <v>44922</v>
      </c>
      <c r="B39" s="4">
        <v>574</v>
      </c>
      <c r="C39" s="4">
        <v>1521</v>
      </c>
      <c r="D39" s="1">
        <v>2168.14</v>
      </c>
      <c r="E39" s="6">
        <v>44949</v>
      </c>
      <c r="F39" s="6">
        <v>44945</v>
      </c>
      <c r="G39" s="1">
        <f t="shared" si="0"/>
        <v>-4</v>
      </c>
      <c r="H39" s="1">
        <f t="shared" si="1"/>
        <v>-8672.56</v>
      </c>
      <c r="J39" s="28" t="s">
        <v>80</v>
      </c>
    </row>
    <row r="40" spans="1:10" x14ac:dyDescent="0.25">
      <c r="A40" s="6">
        <v>44922</v>
      </c>
      <c r="B40" s="4">
        <v>804</v>
      </c>
      <c r="C40" s="4">
        <v>1522</v>
      </c>
      <c r="D40" s="1">
        <v>538.20000000000005</v>
      </c>
      <c r="E40" s="6">
        <v>44957</v>
      </c>
      <c r="F40" s="6">
        <v>44963</v>
      </c>
      <c r="G40" s="1">
        <f t="shared" si="0"/>
        <v>6</v>
      </c>
      <c r="H40" s="1">
        <f t="shared" si="1"/>
        <v>3229.2000000000003</v>
      </c>
      <c r="J40" s="25" t="s">
        <v>77</v>
      </c>
    </row>
    <row r="41" spans="1:10" x14ac:dyDescent="0.25">
      <c r="A41" s="6">
        <v>44922</v>
      </c>
      <c r="B41" s="4">
        <v>180</v>
      </c>
      <c r="C41" s="4">
        <v>1523</v>
      </c>
      <c r="D41" s="1">
        <v>199.53</v>
      </c>
      <c r="E41" s="6">
        <v>44979</v>
      </c>
      <c r="F41" s="6">
        <v>44963</v>
      </c>
      <c r="G41" s="1">
        <f t="shared" si="0"/>
        <v>-16</v>
      </c>
      <c r="H41" s="1">
        <f t="shared" si="1"/>
        <v>-3192.48</v>
      </c>
      <c r="J41" s="26" t="s">
        <v>78</v>
      </c>
    </row>
    <row r="42" spans="1:10" x14ac:dyDescent="0.25">
      <c r="A42" s="6">
        <v>44922</v>
      </c>
      <c r="B42" s="4">
        <v>319</v>
      </c>
      <c r="C42" s="4">
        <v>1526</v>
      </c>
      <c r="D42" s="1">
        <v>3000</v>
      </c>
      <c r="E42" s="6">
        <v>44942</v>
      </c>
      <c r="F42" s="6">
        <v>44936</v>
      </c>
      <c r="G42" s="1">
        <f t="shared" si="0"/>
        <v>-6</v>
      </c>
      <c r="H42" s="1">
        <f t="shared" si="1"/>
        <v>-18000</v>
      </c>
      <c r="J42" s="28" t="s">
        <v>80</v>
      </c>
    </row>
    <row r="43" spans="1:10" x14ac:dyDescent="0.25">
      <c r="A43" s="6">
        <v>44922</v>
      </c>
      <c r="B43" s="4">
        <v>1826</v>
      </c>
      <c r="C43" s="4">
        <v>1527</v>
      </c>
      <c r="D43" s="1">
        <v>31018</v>
      </c>
      <c r="E43" s="6">
        <v>44949</v>
      </c>
      <c r="F43" s="6">
        <v>44945</v>
      </c>
      <c r="G43" s="1">
        <f t="shared" si="0"/>
        <v>-4</v>
      </c>
      <c r="H43" s="1">
        <f t="shared" si="1"/>
        <v>-124072</v>
      </c>
      <c r="J43" s="28" t="s">
        <v>80</v>
      </c>
    </row>
    <row r="44" spans="1:10" x14ac:dyDescent="0.25">
      <c r="A44" s="6">
        <v>44922</v>
      </c>
      <c r="B44" s="4">
        <v>1840</v>
      </c>
      <c r="C44" s="4">
        <v>1528</v>
      </c>
      <c r="D44" s="1">
        <v>89278.46</v>
      </c>
      <c r="E44" s="6">
        <v>44948</v>
      </c>
      <c r="F44" s="6">
        <v>44953</v>
      </c>
      <c r="G44" s="1">
        <f t="shared" si="0"/>
        <v>5</v>
      </c>
      <c r="H44" s="1">
        <f t="shared" si="1"/>
        <v>446392.30000000005</v>
      </c>
      <c r="J44" s="28" t="s">
        <v>80</v>
      </c>
    </row>
    <row r="45" spans="1:10" x14ac:dyDescent="0.25">
      <c r="A45" s="6">
        <v>44922</v>
      </c>
      <c r="B45" s="4">
        <v>574</v>
      </c>
      <c r="C45" s="4">
        <v>1529</v>
      </c>
      <c r="D45" s="1">
        <v>20855.89</v>
      </c>
      <c r="E45" s="6">
        <v>44949</v>
      </c>
      <c r="F45" s="6">
        <v>44945</v>
      </c>
      <c r="G45" s="1">
        <f t="shared" si="0"/>
        <v>-4</v>
      </c>
      <c r="H45" s="1">
        <f t="shared" si="1"/>
        <v>-83423.56</v>
      </c>
      <c r="J45" s="28" t="s">
        <v>80</v>
      </c>
    </row>
    <row r="46" spans="1:10" x14ac:dyDescent="0.25">
      <c r="A46" s="6">
        <v>44922</v>
      </c>
      <c r="B46" s="4">
        <v>1685</v>
      </c>
      <c r="C46" s="4">
        <v>1538</v>
      </c>
      <c r="D46" s="1">
        <v>280</v>
      </c>
      <c r="E46" s="6">
        <v>44956</v>
      </c>
      <c r="F46" s="6">
        <v>44953</v>
      </c>
      <c r="G46" s="1">
        <f t="shared" si="0"/>
        <v>-3</v>
      </c>
      <c r="H46" s="1">
        <f t="shared" si="1"/>
        <v>-840</v>
      </c>
      <c r="J46" s="28" t="s">
        <v>80</v>
      </c>
    </row>
    <row r="47" spans="1:10" x14ac:dyDescent="0.25">
      <c r="A47" s="6">
        <v>44922</v>
      </c>
      <c r="B47" s="4">
        <v>574</v>
      </c>
      <c r="C47" s="4">
        <v>1531</v>
      </c>
      <c r="D47" s="1">
        <v>1763.89</v>
      </c>
      <c r="E47" s="6">
        <v>44949</v>
      </c>
      <c r="F47" s="6">
        <v>44945</v>
      </c>
      <c r="G47" s="1">
        <f t="shared" si="0"/>
        <v>-4</v>
      </c>
      <c r="H47" s="1">
        <f t="shared" si="1"/>
        <v>-7055.56</v>
      </c>
      <c r="J47" s="28" t="s">
        <v>80</v>
      </c>
    </row>
    <row r="48" spans="1:10" x14ac:dyDescent="0.25">
      <c r="A48" s="6">
        <v>44922</v>
      </c>
      <c r="B48" s="4">
        <v>574</v>
      </c>
      <c r="C48" s="4">
        <v>1532</v>
      </c>
      <c r="D48" s="1">
        <v>4386.62</v>
      </c>
      <c r="E48" s="6">
        <v>44949</v>
      </c>
      <c r="F48" s="6">
        <v>44945</v>
      </c>
      <c r="G48" s="1">
        <f t="shared" si="0"/>
        <v>-4</v>
      </c>
      <c r="H48" s="1">
        <f t="shared" si="1"/>
        <v>-17546.48</v>
      </c>
      <c r="J48" s="28" t="s">
        <v>80</v>
      </c>
    </row>
    <row r="49" spans="1:10" x14ac:dyDescent="0.25">
      <c r="A49" s="6">
        <v>44922</v>
      </c>
      <c r="B49" s="4">
        <v>770</v>
      </c>
      <c r="C49" s="4">
        <v>1533</v>
      </c>
      <c r="D49" s="1">
        <v>448</v>
      </c>
      <c r="E49" s="6">
        <v>44948</v>
      </c>
      <c r="F49" s="6">
        <v>44945</v>
      </c>
      <c r="G49" s="1">
        <f t="shared" si="0"/>
        <v>-3</v>
      </c>
      <c r="H49" s="1">
        <f t="shared" si="1"/>
        <v>-1344</v>
      </c>
      <c r="J49" s="28" t="s">
        <v>80</v>
      </c>
    </row>
    <row r="50" spans="1:10" x14ac:dyDescent="0.25">
      <c r="A50" s="6">
        <v>44924</v>
      </c>
      <c r="B50" s="4">
        <v>788</v>
      </c>
      <c r="C50" s="4">
        <v>1542</v>
      </c>
      <c r="D50" s="1">
        <v>19420.72</v>
      </c>
      <c r="E50" s="6">
        <v>44953</v>
      </c>
      <c r="F50" s="6">
        <v>44960</v>
      </c>
      <c r="G50" s="1">
        <f t="shared" si="0"/>
        <v>7</v>
      </c>
      <c r="H50" s="1">
        <f t="shared" si="1"/>
        <v>135945.04</v>
      </c>
      <c r="J50" s="28" t="s">
        <v>80</v>
      </c>
    </row>
    <row r="51" spans="1:10" x14ac:dyDescent="0.25">
      <c r="A51" s="6">
        <v>44924</v>
      </c>
      <c r="B51" s="4">
        <v>36</v>
      </c>
      <c r="C51" s="4">
        <v>1543</v>
      </c>
      <c r="D51" s="1">
        <v>20.420000000000002</v>
      </c>
      <c r="E51" s="6">
        <v>44942</v>
      </c>
      <c r="F51" s="6">
        <v>44942</v>
      </c>
      <c r="G51" s="1">
        <f t="shared" si="0"/>
        <v>0</v>
      </c>
      <c r="H51" s="1">
        <f t="shared" si="1"/>
        <v>0</v>
      </c>
      <c r="J51" s="28" t="s">
        <v>80</v>
      </c>
    </row>
    <row r="52" spans="1:10" x14ac:dyDescent="0.25">
      <c r="A52" s="6">
        <v>44924</v>
      </c>
      <c r="B52" s="4">
        <v>36</v>
      </c>
      <c r="C52" s="4">
        <v>1544</v>
      </c>
      <c r="D52" s="1">
        <v>16.61</v>
      </c>
      <c r="E52" s="6">
        <v>44942</v>
      </c>
      <c r="F52" s="6">
        <v>44942</v>
      </c>
      <c r="G52" s="1">
        <f t="shared" si="0"/>
        <v>0</v>
      </c>
      <c r="H52" s="1">
        <f t="shared" si="1"/>
        <v>0</v>
      </c>
      <c r="J52" s="28" t="s">
        <v>80</v>
      </c>
    </row>
    <row r="53" spans="1:10" x14ac:dyDescent="0.25">
      <c r="A53" s="6">
        <v>44924</v>
      </c>
      <c r="B53" s="4">
        <v>1719</v>
      </c>
      <c r="C53" s="4">
        <v>1545</v>
      </c>
      <c r="D53" s="1">
        <v>47.47</v>
      </c>
      <c r="E53" s="6">
        <v>44952</v>
      </c>
      <c r="F53" s="6">
        <v>44952</v>
      </c>
      <c r="G53" s="1">
        <f t="shared" si="0"/>
        <v>0</v>
      </c>
      <c r="H53" s="1">
        <f t="shared" si="1"/>
        <v>0</v>
      </c>
      <c r="J53" s="28" t="s">
        <v>80</v>
      </c>
    </row>
    <row r="54" spans="1:10" x14ac:dyDescent="0.25">
      <c r="A54" s="6">
        <v>44926</v>
      </c>
      <c r="B54" s="4">
        <v>1680</v>
      </c>
      <c r="C54" s="4">
        <v>1549</v>
      </c>
      <c r="D54" s="1">
        <v>298.64999999999998</v>
      </c>
      <c r="E54" s="6">
        <v>44957</v>
      </c>
      <c r="F54" s="6">
        <v>44963</v>
      </c>
      <c r="G54" s="1">
        <f t="shared" si="0"/>
        <v>6</v>
      </c>
      <c r="H54" s="1">
        <f t="shared" si="1"/>
        <v>1791.8999999999999</v>
      </c>
      <c r="J54" s="24" t="s">
        <v>76</v>
      </c>
    </row>
    <row r="55" spans="1:10" x14ac:dyDescent="0.25">
      <c r="A55" s="6">
        <v>44926</v>
      </c>
      <c r="B55" s="4">
        <v>180</v>
      </c>
      <c r="C55" s="4">
        <v>1550</v>
      </c>
      <c r="D55" s="1">
        <v>101.29</v>
      </c>
      <c r="E55" s="6">
        <v>44985</v>
      </c>
      <c r="F55" s="6">
        <v>44987</v>
      </c>
      <c r="G55" s="1">
        <f t="shared" si="0"/>
        <v>2</v>
      </c>
      <c r="H55" s="1">
        <f t="shared" si="1"/>
        <v>202.58</v>
      </c>
      <c r="J55" s="26" t="s">
        <v>78</v>
      </c>
    </row>
    <row r="56" spans="1:10" x14ac:dyDescent="0.25">
      <c r="A56" s="6">
        <v>44935</v>
      </c>
      <c r="B56" s="4">
        <v>1952</v>
      </c>
      <c r="C56" s="4">
        <v>1</v>
      </c>
      <c r="D56" s="1">
        <v>6.34</v>
      </c>
      <c r="E56" s="6">
        <v>44935</v>
      </c>
      <c r="F56" s="6">
        <v>44935</v>
      </c>
      <c r="G56" s="1">
        <f t="shared" si="0"/>
        <v>0</v>
      </c>
      <c r="H56" s="1">
        <f t="shared" si="1"/>
        <v>0</v>
      </c>
      <c r="J56" s="29" t="s">
        <v>81</v>
      </c>
    </row>
    <row r="57" spans="1:10" x14ac:dyDescent="0.25">
      <c r="A57" s="6">
        <v>44935</v>
      </c>
      <c r="B57" s="4">
        <v>1731</v>
      </c>
      <c r="C57" s="4">
        <v>2</v>
      </c>
      <c r="D57" s="1">
        <v>60</v>
      </c>
      <c r="E57" s="6">
        <v>44952</v>
      </c>
      <c r="F57" s="6">
        <v>44952</v>
      </c>
      <c r="G57" s="1">
        <f t="shared" si="0"/>
        <v>0</v>
      </c>
      <c r="H57" s="1">
        <f t="shared" si="1"/>
        <v>0</v>
      </c>
      <c r="J57" s="29" t="s">
        <v>81</v>
      </c>
    </row>
    <row r="58" spans="1:10" x14ac:dyDescent="0.25">
      <c r="A58" s="6">
        <v>44935</v>
      </c>
      <c r="B58" s="4">
        <v>377</v>
      </c>
      <c r="C58" s="4">
        <v>3</v>
      </c>
      <c r="D58" s="1">
        <v>30</v>
      </c>
      <c r="E58" s="6">
        <v>44935</v>
      </c>
      <c r="F58" s="6">
        <v>44935</v>
      </c>
      <c r="G58" s="1">
        <f t="shared" si="0"/>
        <v>0</v>
      </c>
      <c r="H58" s="1">
        <f t="shared" si="1"/>
        <v>0</v>
      </c>
      <c r="J58" s="29" t="s">
        <v>81</v>
      </c>
    </row>
    <row r="59" spans="1:10" x14ac:dyDescent="0.25">
      <c r="A59" s="6">
        <v>44935</v>
      </c>
      <c r="B59" s="4">
        <v>1718</v>
      </c>
      <c r="C59" s="4">
        <v>4</v>
      </c>
      <c r="D59" s="1">
        <v>250</v>
      </c>
      <c r="E59" s="6">
        <v>44957</v>
      </c>
      <c r="F59" s="6">
        <v>44963</v>
      </c>
      <c r="G59" s="1">
        <f t="shared" si="0"/>
        <v>6</v>
      </c>
      <c r="H59" s="1">
        <f t="shared" si="1"/>
        <v>1500</v>
      </c>
      <c r="J59" s="29" t="s">
        <v>81</v>
      </c>
    </row>
    <row r="60" spans="1:10" x14ac:dyDescent="0.25">
      <c r="A60" s="6">
        <v>44935</v>
      </c>
      <c r="B60" s="4">
        <v>1718</v>
      </c>
      <c r="C60" s="4">
        <v>5</v>
      </c>
      <c r="D60" s="1">
        <v>1582.23</v>
      </c>
      <c r="E60" s="6">
        <v>44957</v>
      </c>
      <c r="F60" s="6">
        <v>44963</v>
      </c>
      <c r="G60" s="1">
        <f t="shared" si="0"/>
        <v>6</v>
      </c>
      <c r="H60" s="1">
        <f t="shared" si="1"/>
        <v>9493.380000000001</v>
      </c>
      <c r="J60" s="29" t="s">
        <v>81</v>
      </c>
    </row>
    <row r="61" spans="1:10" x14ac:dyDescent="0.25">
      <c r="A61" s="6">
        <v>44935</v>
      </c>
      <c r="B61" s="4">
        <v>574</v>
      </c>
      <c r="C61" s="4">
        <v>6</v>
      </c>
      <c r="D61" s="1">
        <v>2233.3200000000002</v>
      </c>
      <c r="E61" s="6">
        <v>44957</v>
      </c>
      <c r="F61" s="6">
        <v>44953</v>
      </c>
      <c r="G61" s="1">
        <f t="shared" si="0"/>
        <v>-4</v>
      </c>
      <c r="H61" s="1">
        <f t="shared" si="1"/>
        <v>-8933.2800000000007</v>
      </c>
      <c r="J61" s="28" t="s">
        <v>80</v>
      </c>
    </row>
    <row r="62" spans="1:10" x14ac:dyDescent="0.25">
      <c r="A62" s="6">
        <v>44935</v>
      </c>
      <c r="B62" s="4">
        <v>574</v>
      </c>
      <c r="C62" s="4">
        <v>7</v>
      </c>
      <c r="D62" s="1">
        <v>10482.959999999999</v>
      </c>
      <c r="E62" s="6">
        <v>44957</v>
      </c>
      <c r="F62" s="6">
        <v>44953</v>
      </c>
      <c r="G62" s="1">
        <f t="shared" si="0"/>
        <v>-4</v>
      </c>
      <c r="H62" s="1">
        <f t="shared" si="1"/>
        <v>-41931.839999999997</v>
      </c>
      <c r="J62" s="28" t="s">
        <v>80</v>
      </c>
    </row>
    <row r="63" spans="1:10" x14ac:dyDescent="0.25">
      <c r="A63" s="6">
        <v>44935</v>
      </c>
      <c r="B63" s="4">
        <v>681</v>
      </c>
      <c r="C63" s="4">
        <v>8</v>
      </c>
      <c r="D63" s="1">
        <v>4200</v>
      </c>
      <c r="E63" s="6">
        <v>44960</v>
      </c>
      <c r="F63" s="6">
        <v>44963</v>
      </c>
      <c r="G63" s="1">
        <f t="shared" si="0"/>
        <v>3</v>
      </c>
      <c r="H63" s="1">
        <f t="shared" si="1"/>
        <v>12600</v>
      </c>
      <c r="J63" s="22" t="s">
        <v>75</v>
      </c>
    </row>
    <row r="64" spans="1:10" x14ac:dyDescent="0.25">
      <c r="A64" s="6">
        <v>44935</v>
      </c>
      <c r="B64" s="4">
        <v>202</v>
      </c>
      <c r="C64" s="4">
        <v>9</v>
      </c>
      <c r="D64" s="1">
        <v>807.5</v>
      </c>
      <c r="E64" s="6">
        <v>44985</v>
      </c>
      <c r="F64" s="6">
        <v>44980</v>
      </c>
      <c r="G64" s="1">
        <f t="shared" si="0"/>
        <v>-5</v>
      </c>
      <c r="H64" s="1">
        <f t="shared" si="1"/>
        <v>-4037.5</v>
      </c>
      <c r="J64" s="28" t="s">
        <v>80</v>
      </c>
    </row>
    <row r="65" spans="1:10" x14ac:dyDescent="0.25">
      <c r="A65" s="6">
        <v>44935</v>
      </c>
      <c r="B65" s="4">
        <v>202</v>
      </c>
      <c r="C65" s="4">
        <v>10</v>
      </c>
      <c r="D65" s="1">
        <v>800</v>
      </c>
      <c r="E65" s="6">
        <v>44985</v>
      </c>
      <c r="F65" s="6">
        <v>44980</v>
      </c>
      <c r="G65" s="1">
        <f t="shared" si="0"/>
        <v>-5</v>
      </c>
      <c r="H65" s="1">
        <f t="shared" si="1"/>
        <v>-4000</v>
      </c>
      <c r="J65" s="28" t="s">
        <v>80</v>
      </c>
    </row>
    <row r="66" spans="1:10" x14ac:dyDescent="0.25">
      <c r="A66" s="6">
        <v>44935</v>
      </c>
      <c r="B66" s="4">
        <v>202</v>
      </c>
      <c r="C66" s="4">
        <v>11</v>
      </c>
      <c r="D66" s="1">
        <v>640</v>
      </c>
      <c r="E66" s="6">
        <v>44985</v>
      </c>
      <c r="F66" s="6">
        <v>44980</v>
      </c>
      <c r="G66" s="1">
        <f t="shared" ref="G66:G129" si="2">F66-E66</f>
        <v>-5</v>
      </c>
      <c r="H66" s="1">
        <f t="shared" ref="H66:H129" si="3">G66*D66</f>
        <v>-3200</v>
      </c>
      <c r="J66" s="28" t="s">
        <v>80</v>
      </c>
    </row>
    <row r="67" spans="1:10" x14ac:dyDescent="0.25">
      <c r="A67" s="6">
        <v>44935</v>
      </c>
      <c r="B67" s="4">
        <v>202</v>
      </c>
      <c r="C67" s="4">
        <v>12</v>
      </c>
      <c r="D67" s="1">
        <v>640</v>
      </c>
      <c r="E67" s="6">
        <v>44985</v>
      </c>
      <c r="F67" s="6">
        <v>44980</v>
      </c>
      <c r="G67" s="1">
        <f t="shared" si="2"/>
        <v>-5</v>
      </c>
      <c r="H67" s="1">
        <f t="shared" si="3"/>
        <v>-3200</v>
      </c>
      <c r="J67" s="28" t="s">
        <v>80</v>
      </c>
    </row>
    <row r="68" spans="1:10" x14ac:dyDescent="0.25">
      <c r="A68" s="6">
        <v>44935</v>
      </c>
      <c r="B68" s="4">
        <v>366</v>
      </c>
      <c r="C68" s="4">
        <v>13</v>
      </c>
      <c r="D68" s="1">
        <v>101</v>
      </c>
      <c r="E68" s="6">
        <v>44957</v>
      </c>
      <c r="F68" s="6">
        <v>44963</v>
      </c>
      <c r="G68" s="1">
        <f t="shared" si="2"/>
        <v>6</v>
      </c>
      <c r="H68" s="1">
        <f t="shared" si="3"/>
        <v>606</v>
      </c>
      <c r="J68" s="23" t="s">
        <v>108</v>
      </c>
    </row>
    <row r="69" spans="1:10" x14ac:dyDescent="0.25">
      <c r="A69" s="6">
        <v>44935</v>
      </c>
      <c r="B69" s="4">
        <v>366</v>
      </c>
      <c r="C69" s="4">
        <v>14</v>
      </c>
      <c r="D69" s="1">
        <v>627.29</v>
      </c>
      <c r="E69" s="6">
        <v>44957</v>
      </c>
      <c r="F69" s="6">
        <v>44963</v>
      </c>
      <c r="G69" s="1">
        <f t="shared" si="2"/>
        <v>6</v>
      </c>
      <c r="H69" s="1">
        <f t="shared" si="3"/>
        <v>3763.74</v>
      </c>
      <c r="J69" s="27" t="s">
        <v>79</v>
      </c>
    </row>
    <row r="70" spans="1:10" x14ac:dyDescent="0.25">
      <c r="A70" s="6">
        <v>44935</v>
      </c>
      <c r="B70" s="4">
        <v>1438</v>
      </c>
      <c r="C70" s="4">
        <v>15</v>
      </c>
      <c r="D70" s="1">
        <v>49164.800000000003</v>
      </c>
      <c r="E70" s="6">
        <v>44961</v>
      </c>
      <c r="F70" s="6">
        <v>44935</v>
      </c>
      <c r="G70" s="1">
        <f t="shared" si="2"/>
        <v>-26</v>
      </c>
      <c r="H70" s="1">
        <f t="shared" si="3"/>
        <v>-1278284.8</v>
      </c>
      <c r="J70" s="29" t="s">
        <v>81</v>
      </c>
    </row>
    <row r="71" spans="1:10" x14ac:dyDescent="0.25">
      <c r="A71" s="6">
        <v>44935</v>
      </c>
      <c r="B71" s="4">
        <v>884</v>
      </c>
      <c r="C71" s="4">
        <v>16</v>
      </c>
      <c r="D71" s="1">
        <v>933.06</v>
      </c>
      <c r="E71" s="6">
        <v>44926</v>
      </c>
      <c r="F71" s="6">
        <v>44963</v>
      </c>
      <c r="G71" s="1">
        <f t="shared" si="2"/>
        <v>37</v>
      </c>
      <c r="H71" s="1">
        <f t="shared" si="3"/>
        <v>34523.22</v>
      </c>
      <c r="J71" s="29" t="s">
        <v>81</v>
      </c>
    </row>
    <row r="72" spans="1:10" x14ac:dyDescent="0.25">
      <c r="A72" s="6">
        <v>44935</v>
      </c>
      <c r="B72" s="4">
        <v>884</v>
      </c>
      <c r="C72" s="4">
        <v>17</v>
      </c>
      <c r="D72" s="1">
        <v>890.31</v>
      </c>
      <c r="E72" s="6">
        <v>44957</v>
      </c>
      <c r="F72" s="6">
        <v>44963</v>
      </c>
      <c r="G72" s="1">
        <f t="shared" si="2"/>
        <v>6</v>
      </c>
      <c r="H72" s="1">
        <f t="shared" si="3"/>
        <v>5341.86</v>
      </c>
      <c r="J72" s="29" t="s">
        <v>81</v>
      </c>
    </row>
    <row r="73" spans="1:10" x14ac:dyDescent="0.25">
      <c r="A73" s="6">
        <v>44935</v>
      </c>
      <c r="B73" s="4">
        <v>732</v>
      </c>
      <c r="C73" s="4">
        <v>18</v>
      </c>
      <c r="D73" s="1">
        <v>1000</v>
      </c>
      <c r="E73" s="6">
        <v>44964</v>
      </c>
      <c r="F73" s="6">
        <v>44936</v>
      </c>
      <c r="G73" s="1">
        <f t="shared" si="2"/>
        <v>-28</v>
      </c>
      <c r="H73" s="1">
        <f t="shared" si="3"/>
        <v>-28000</v>
      </c>
      <c r="J73" s="28" t="s">
        <v>80</v>
      </c>
    </row>
    <row r="74" spans="1:10" x14ac:dyDescent="0.25">
      <c r="A74" s="6">
        <v>44935</v>
      </c>
      <c r="B74" s="4">
        <v>1791</v>
      </c>
      <c r="C74" s="4">
        <v>19</v>
      </c>
      <c r="D74" s="1">
        <v>260</v>
      </c>
      <c r="E74" s="6">
        <v>44962</v>
      </c>
      <c r="F74" s="6">
        <v>44959</v>
      </c>
      <c r="G74" s="1">
        <f t="shared" si="2"/>
        <v>-3</v>
      </c>
      <c r="H74" s="1">
        <f t="shared" si="3"/>
        <v>-780</v>
      </c>
      <c r="J74" s="29" t="s">
        <v>81</v>
      </c>
    </row>
    <row r="75" spans="1:10" x14ac:dyDescent="0.25">
      <c r="A75" s="6">
        <v>44935</v>
      </c>
      <c r="B75" s="4">
        <v>1625</v>
      </c>
      <c r="C75" s="4">
        <v>20</v>
      </c>
      <c r="D75" s="1">
        <v>7692.23</v>
      </c>
      <c r="E75" s="6">
        <v>44962</v>
      </c>
      <c r="F75" s="6">
        <v>44980</v>
      </c>
      <c r="G75" s="1">
        <f t="shared" si="2"/>
        <v>18</v>
      </c>
      <c r="H75" s="1">
        <f t="shared" si="3"/>
        <v>138460.13999999998</v>
      </c>
      <c r="J75" s="28" t="s">
        <v>80</v>
      </c>
    </row>
    <row r="76" spans="1:10" x14ac:dyDescent="0.25">
      <c r="A76" s="6">
        <v>44935</v>
      </c>
      <c r="B76" s="4">
        <v>1623</v>
      </c>
      <c r="C76" s="4">
        <v>21</v>
      </c>
      <c r="D76" s="1">
        <v>32.79</v>
      </c>
      <c r="E76" s="6">
        <v>44956</v>
      </c>
      <c r="F76" s="6">
        <v>44956</v>
      </c>
      <c r="G76" s="1">
        <f t="shared" si="2"/>
        <v>0</v>
      </c>
      <c r="H76" s="1">
        <f t="shared" si="3"/>
        <v>0</v>
      </c>
      <c r="J76" s="30" t="s">
        <v>82</v>
      </c>
    </row>
    <row r="77" spans="1:10" x14ac:dyDescent="0.25">
      <c r="A77" s="6">
        <v>44935</v>
      </c>
      <c r="B77" s="4">
        <v>804</v>
      </c>
      <c r="C77" s="4">
        <v>22</v>
      </c>
      <c r="D77" s="1">
        <v>627.9</v>
      </c>
      <c r="E77" s="6">
        <v>44985</v>
      </c>
      <c r="F77" s="6">
        <v>44987</v>
      </c>
      <c r="G77" s="1">
        <f t="shared" si="2"/>
        <v>2</v>
      </c>
      <c r="H77" s="1">
        <f t="shared" si="3"/>
        <v>1255.8</v>
      </c>
      <c r="J77" s="25" t="s">
        <v>77</v>
      </c>
    </row>
    <row r="78" spans="1:10" x14ac:dyDescent="0.25">
      <c r="A78" s="6">
        <v>44936</v>
      </c>
      <c r="B78" s="4">
        <v>779</v>
      </c>
      <c r="C78" s="4">
        <v>23</v>
      </c>
      <c r="D78" s="1">
        <v>1497.24</v>
      </c>
      <c r="E78" s="6">
        <v>44957</v>
      </c>
      <c r="F78" s="6">
        <v>44963</v>
      </c>
      <c r="G78" s="1">
        <f t="shared" si="2"/>
        <v>6</v>
      </c>
      <c r="H78" s="1">
        <f t="shared" si="3"/>
        <v>8983.44</v>
      </c>
      <c r="J78" s="22" t="s">
        <v>75</v>
      </c>
    </row>
    <row r="79" spans="1:10" x14ac:dyDescent="0.25">
      <c r="A79" s="6">
        <v>44936</v>
      </c>
      <c r="B79" s="4">
        <v>1967</v>
      </c>
      <c r="C79" s="4">
        <v>24</v>
      </c>
      <c r="D79" s="1">
        <v>1757.94</v>
      </c>
      <c r="E79" s="6">
        <v>44957</v>
      </c>
      <c r="F79" s="6">
        <v>44953</v>
      </c>
      <c r="G79" s="1">
        <f t="shared" si="2"/>
        <v>-4</v>
      </c>
      <c r="H79" s="1">
        <f t="shared" si="3"/>
        <v>-7031.76</v>
      </c>
      <c r="J79" s="29" t="s">
        <v>81</v>
      </c>
    </row>
    <row r="80" spans="1:10" x14ac:dyDescent="0.25">
      <c r="A80" s="6">
        <v>44937</v>
      </c>
      <c r="B80" s="4">
        <v>1424</v>
      </c>
      <c r="C80" s="4">
        <v>25</v>
      </c>
      <c r="D80" s="1">
        <v>2916.51</v>
      </c>
      <c r="E80" s="6">
        <v>44966</v>
      </c>
      <c r="F80" s="6">
        <v>44959</v>
      </c>
      <c r="G80" s="1">
        <f t="shared" si="2"/>
        <v>-7</v>
      </c>
      <c r="H80" s="1">
        <f t="shared" si="3"/>
        <v>-20415.57</v>
      </c>
      <c r="J80" s="28" t="s">
        <v>80</v>
      </c>
    </row>
    <row r="81" spans="1:10" x14ac:dyDescent="0.25">
      <c r="A81" s="6">
        <v>44937</v>
      </c>
      <c r="B81" s="4">
        <v>1424</v>
      </c>
      <c r="C81" s="4">
        <v>26</v>
      </c>
      <c r="D81" s="1">
        <v>2408.9899999999998</v>
      </c>
      <c r="E81" s="6">
        <v>44966</v>
      </c>
      <c r="F81" s="6">
        <v>44959</v>
      </c>
      <c r="G81" s="1">
        <f t="shared" si="2"/>
        <v>-7</v>
      </c>
      <c r="H81" s="1">
        <f t="shared" si="3"/>
        <v>-16862.93</v>
      </c>
      <c r="J81" s="28" t="s">
        <v>80</v>
      </c>
    </row>
    <row r="82" spans="1:10" x14ac:dyDescent="0.25">
      <c r="A82" s="6">
        <v>44937</v>
      </c>
      <c r="B82" s="4">
        <v>1424</v>
      </c>
      <c r="C82" s="4">
        <v>27</v>
      </c>
      <c r="D82" s="1">
        <v>2173.8000000000002</v>
      </c>
      <c r="E82" s="6">
        <v>44966</v>
      </c>
      <c r="F82" s="6">
        <v>44959</v>
      </c>
      <c r="G82" s="1">
        <f t="shared" si="2"/>
        <v>-7</v>
      </c>
      <c r="H82" s="1">
        <f t="shared" si="3"/>
        <v>-15216.600000000002</v>
      </c>
      <c r="J82" s="28" t="s">
        <v>80</v>
      </c>
    </row>
    <row r="83" spans="1:10" x14ac:dyDescent="0.25">
      <c r="A83" s="6">
        <v>44937</v>
      </c>
      <c r="B83" s="4">
        <v>1424</v>
      </c>
      <c r="C83" s="4">
        <v>28</v>
      </c>
      <c r="D83" s="1">
        <v>662.56</v>
      </c>
      <c r="E83" s="6">
        <v>44966</v>
      </c>
      <c r="F83" s="6">
        <v>44959</v>
      </c>
      <c r="G83" s="1">
        <f t="shared" si="2"/>
        <v>-7</v>
      </c>
      <c r="H83" s="1">
        <f t="shared" si="3"/>
        <v>-4637.92</v>
      </c>
      <c r="J83" s="21" t="s">
        <v>83</v>
      </c>
    </row>
    <row r="84" spans="1:10" x14ac:dyDescent="0.25">
      <c r="A84" s="6">
        <v>44937</v>
      </c>
      <c r="B84" s="4">
        <v>1796</v>
      </c>
      <c r="C84" s="4">
        <v>29</v>
      </c>
      <c r="D84" s="1">
        <v>63.48</v>
      </c>
      <c r="E84" s="6">
        <v>44956</v>
      </c>
      <c r="F84" s="6">
        <v>44956</v>
      </c>
      <c r="G84" s="1">
        <f t="shared" si="2"/>
        <v>0</v>
      </c>
      <c r="H84" s="1">
        <f t="shared" si="3"/>
        <v>0</v>
      </c>
      <c r="J84" s="28" t="s">
        <v>80</v>
      </c>
    </row>
    <row r="85" spans="1:10" x14ac:dyDescent="0.25">
      <c r="A85" s="6">
        <v>44938</v>
      </c>
      <c r="B85" s="4">
        <v>1598</v>
      </c>
      <c r="C85" s="4">
        <v>30</v>
      </c>
      <c r="D85" s="1">
        <v>177.75</v>
      </c>
      <c r="E85" s="6">
        <v>44957</v>
      </c>
      <c r="F85" s="6">
        <v>44963</v>
      </c>
      <c r="G85" s="1">
        <f t="shared" si="2"/>
        <v>6</v>
      </c>
      <c r="H85" s="1">
        <f t="shared" si="3"/>
        <v>1066.5</v>
      </c>
      <c r="J85" s="30" t="s">
        <v>82</v>
      </c>
    </row>
    <row r="86" spans="1:10" x14ac:dyDescent="0.25">
      <c r="A86" s="6">
        <v>44938</v>
      </c>
      <c r="B86" s="4">
        <v>141</v>
      </c>
      <c r="C86" s="4">
        <v>32</v>
      </c>
      <c r="D86" s="1">
        <v>417</v>
      </c>
      <c r="E86" s="6">
        <v>44957</v>
      </c>
      <c r="F86" s="6">
        <v>44959</v>
      </c>
      <c r="G86" s="1">
        <f t="shared" si="2"/>
        <v>2</v>
      </c>
      <c r="H86" s="1">
        <f t="shared" si="3"/>
        <v>834</v>
      </c>
      <c r="J86" s="28" t="s">
        <v>80</v>
      </c>
    </row>
    <row r="87" spans="1:10" x14ac:dyDescent="0.25">
      <c r="A87" s="6">
        <v>44938</v>
      </c>
      <c r="B87" s="4">
        <v>904</v>
      </c>
      <c r="C87" s="4">
        <v>33</v>
      </c>
      <c r="D87" s="1">
        <v>961.62</v>
      </c>
      <c r="E87" s="6">
        <v>44968</v>
      </c>
      <c r="F87" s="6">
        <v>44959</v>
      </c>
      <c r="G87" s="1">
        <f t="shared" si="2"/>
        <v>-9</v>
      </c>
      <c r="H87" s="1">
        <f t="shared" si="3"/>
        <v>-8654.58</v>
      </c>
      <c r="J87" s="29" t="s">
        <v>81</v>
      </c>
    </row>
    <row r="88" spans="1:10" x14ac:dyDescent="0.25">
      <c r="A88" s="6">
        <v>44938</v>
      </c>
      <c r="B88" s="4">
        <v>788</v>
      </c>
      <c r="C88" s="4">
        <v>34</v>
      </c>
      <c r="D88" s="1">
        <v>8365.08</v>
      </c>
      <c r="E88" s="6">
        <v>44967</v>
      </c>
      <c r="F88" s="6">
        <v>44974</v>
      </c>
      <c r="G88" s="1">
        <f t="shared" si="2"/>
        <v>7</v>
      </c>
      <c r="H88" s="1">
        <f t="shared" si="3"/>
        <v>58555.56</v>
      </c>
      <c r="J88" s="28" t="s">
        <v>80</v>
      </c>
    </row>
    <row r="89" spans="1:10" x14ac:dyDescent="0.25">
      <c r="A89" s="6">
        <v>44938</v>
      </c>
      <c r="B89" s="4">
        <v>308</v>
      </c>
      <c r="C89" s="4">
        <v>35</v>
      </c>
      <c r="D89" s="1">
        <v>3976</v>
      </c>
      <c r="E89" s="6">
        <v>44966</v>
      </c>
      <c r="F89" s="6">
        <v>44959</v>
      </c>
      <c r="G89" s="1">
        <f t="shared" si="2"/>
        <v>-7</v>
      </c>
      <c r="H89" s="1">
        <f t="shared" si="3"/>
        <v>-27832</v>
      </c>
      <c r="J89" s="28" t="s">
        <v>80</v>
      </c>
    </row>
    <row r="90" spans="1:10" x14ac:dyDescent="0.25">
      <c r="A90" s="6">
        <v>44938</v>
      </c>
      <c r="B90" s="4">
        <v>1424</v>
      </c>
      <c r="C90" s="4">
        <v>36</v>
      </c>
      <c r="D90" s="1">
        <v>11707.55</v>
      </c>
      <c r="E90" s="6">
        <v>44966</v>
      </c>
      <c r="F90" s="6">
        <v>44959</v>
      </c>
      <c r="G90" s="1">
        <f t="shared" si="2"/>
        <v>-7</v>
      </c>
      <c r="H90" s="1">
        <f t="shared" si="3"/>
        <v>-81952.849999999991</v>
      </c>
      <c r="J90" s="28" t="s">
        <v>80</v>
      </c>
    </row>
    <row r="91" spans="1:10" x14ac:dyDescent="0.25">
      <c r="A91" s="6">
        <v>44938</v>
      </c>
      <c r="B91" s="4">
        <v>1424</v>
      </c>
      <c r="C91" s="4">
        <v>37</v>
      </c>
      <c r="D91" s="1">
        <v>2611.62</v>
      </c>
      <c r="E91" s="6">
        <v>44966</v>
      </c>
      <c r="F91" s="6">
        <v>44959</v>
      </c>
      <c r="G91" s="1">
        <f t="shared" si="2"/>
        <v>-7</v>
      </c>
      <c r="H91" s="1">
        <f t="shared" si="3"/>
        <v>-18281.34</v>
      </c>
      <c r="J91" s="28" t="s">
        <v>80</v>
      </c>
    </row>
    <row r="92" spans="1:10" x14ac:dyDescent="0.25">
      <c r="A92" s="6">
        <v>44938</v>
      </c>
      <c r="B92" s="4">
        <v>1424</v>
      </c>
      <c r="C92" s="4">
        <v>38</v>
      </c>
      <c r="D92" s="1">
        <v>2601.69</v>
      </c>
      <c r="E92" s="6">
        <v>44966</v>
      </c>
      <c r="F92" s="6">
        <v>44959</v>
      </c>
      <c r="G92" s="1">
        <f t="shared" si="2"/>
        <v>-7</v>
      </c>
      <c r="H92" s="1">
        <f t="shared" si="3"/>
        <v>-18211.830000000002</v>
      </c>
      <c r="J92" s="28" t="s">
        <v>80</v>
      </c>
    </row>
    <row r="93" spans="1:10" x14ac:dyDescent="0.25">
      <c r="A93" s="6">
        <v>44938</v>
      </c>
      <c r="B93" s="4">
        <v>1424</v>
      </c>
      <c r="C93" s="4">
        <v>39</v>
      </c>
      <c r="D93" s="1">
        <v>2580.8000000000002</v>
      </c>
      <c r="E93" s="6">
        <v>44966</v>
      </c>
      <c r="F93" s="6">
        <v>44959</v>
      </c>
      <c r="G93" s="1">
        <f t="shared" si="2"/>
        <v>-7</v>
      </c>
      <c r="H93" s="1">
        <f t="shared" si="3"/>
        <v>-18065.600000000002</v>
      </c>
      <c r="J93" s="28" t="s">
        <v>80</v>
      </c>
    </row>
    <row r="94" spans="1:10" x14ac:dyDescent="0.25">
      <c r="A94" s="6">
        <v>44942</v>
      </c>
      <c r="B94" s="4">
        <v>1821</v>
      </c>
      <c r="C94" s="4">
        <v>40</v>
      </c>
      <c r="D94" s="1">
        <v>7399.91</v>
      </c>
      <c r="E94" s="6">
        <v>44970</v>
      </c>
      <c r="F94" s="6">
        <v>44973</v>
      </c>
      <c r="G94" s="1">
        <f t="shared" si="2"/>
        <v>3</v>
      </c>
      <c r="H94" s="1">
        <f t="shared" si="3"/>
        <v>22199.73</v>
      </c>
      <c r="J94" s="28" t="s">
        <v>80</v>
      </c>
    </row>
    <row r="95" spans="1:10" x14ac:dyDescent="0.25">
      <c r="A95" s="6">
        <v>44942</v>
      </c>
      <c r="B95" s="4">
        <v>1821</v>
      </c>
      <c r="C95" s="4">
        <v>41</v>
      </c>
      <c r="D95" s="1">
        <v>2345.29</v>
      </c>
      <c r="E95" s="6">
        <v>44970</v>
      </c>
      <c r="F95" s="6">
        <v>44973</v>
      </c>
      <c r="G95" s="1">
        <f t="shared" si="2"/>
        <v>3</v>
      </c>
      <c r="H95" s="1">
        <f t="shared" si="3"/>
        <v>7035.87</v>
      </c>
      <c r="J95" s="28" t="s">
        <v>80</v>
      </c>
    </row>
    <row r="96" spans="1:10" x14ac:dyDescent="0.25">
      <c r="A96" s="6">
        <v>44942</v>
      </c>
      <c r="B96" s="4">
        <v>1821</v>
      </c>
      <c r="C96" s="4">
        <v>42</v>
      </c>
      <c r="D96" s="1">
        <v>2004.19</v>
      </c>
      <c r="E96" s="6">
        <v>44970</v>
      </c>
      <c r="F96" s="6">
        <v>44973</v>
      </c>
      <c r="G96" s="1">
        <f t="shared" si="2"/>
        <v>3</v>
      </c>
      <c r="H96" s="1">
        <f t="shared" si="3"/>
        <v>6012.57</v>
      </c>
      <c r="J96" s="28" t="s">
        <v>80</v>
      </c>
    </row>
    <row r="97" spans="1:10" x14ac:dyDescent="0.25">
      <c r="A97" s="6">
        <v>44942</v>
      </c>
      <c r="B97" s="4">
        <v>1821</v>
      </c>
      <c r="C97" s="4">
        <v>43</v>
      </c>
      <c r="D97" s="1">
        <v>18699.919999999998</v>
      </c>
      <c r="E97" s="6">
        <v>44970</v>
      </c>
      <c r="F97" s="6">
        <v>44973</v>
      </c>
      <c r="G97" s="1">
        <f t="shared" si="2"/>
        <v>3</v>
      </c>
      <c r="H97" s="1">
        <f t="shared" si="3"/>
        <v>56099.759999999995</v>
      </c>
      <c r="J97" s="28" t="s">
        <v>80</v>
      </c>
    </row>
    <row r="98" spans="1:10" x14ac:dyDescent="0.25">
      <c r="A98" s="6">
        <v>44942</v>
      </c>
      <c r="B98" s="4">
        <v>1821</v>
      </c>
      <c r="C98" s="4">
        <v>44</v>
      </c>
      <c r="D98" s="1">
        <v>1978.79</v>
      </c>
      <c r="E98" s="6">
        <v>44970</v>
      </c>
      <c r="F98" s="6">
        <v>44973</v>
      </c>
      <c r="G98" s="1">
        <f t="shared" si="2"/>
        <v>3</v>
      </c>
      <c r="H98" s="1">
        <f t="shared" si="3"/>
        <v>5936.37</v>
      </c>
      <c r="J98" s="28" t="s">
        <v>80</v>
      </c>
    </row>
    <row r="99" spans="1:10" x14ac:dyDescent="0.25">
      <c r="A99" s="6">
        <v>44942</v>
      </c>
      <c r="B99" s="4">
        <v>1821</v>
      </c>
      <c r="C99" s="4">
        <v>45</v>
      </c>
      <c r="D99" s="1">
        <v>1998.12</v>
      </c>
      <c r="E99" s="6">
        <v>44970</v>
      </c>
      <c r="F99" s="6">
        <v>44973</v>
      </c>
      <c r="G99" s="1">
        <f t="shared" si="2"/>
        <v>3</v>
      </c>
      <c r="H99" s="1">
        <f t="shared" si="3"/>
        <v>5994.36</v>
      </c>
      <c r="J99" s="28" t="s">
        <v>80</v>
      </c>
    </row>
    <row r="100" spans="1:10" x14ac:dyDescent="0.25">
      <c r="A100" s="6">
        <v>44942</v>
      </c>
      <c r="B100" s="4">
        <v>1821</v>
      </c>
      <c r="C100" s="4">
        <v>46</v>
      </c>
      <c r="D100" s="1">
        <v>762.6</v>
      </c>
      <c r="E100" s="6">
        <v>44970</v>
      </c>
      <c r="F100" s="6">
        <v>44973</v>
      </c>
      <c r="G100" s="1">
        <f t="shared" si="2"/>
        <v>3</v>
      </c>
      <c r="H100" s="1">
        <f t="shared" si="3"/>
        <v>2287.8000000000002</v>
      </c>
      <c r="J100" s="28" t="s">
        <v>80</v>
      </c>
    </row>
    <row r="101" spans="1:10" x14ac:dyDescent="0.25">
      <c r="A101" s="6">
        <v>44942</v>
      </c>
      <c r="B101" s="4">
        <v>1821</v>
      </c>
      <c r="C101" s="4">
        <v>47</v>
      </c>
      <c r="D101" s="1">
        <v>2055</v>
      </c>
      <c r="E101" s="6">
        <v>44970</v>
      </c>
      <c r="F101" s="6">
        <v>44973</v>
      </c>
      <c r="G101" s="1">
        <f t="shared" si="2"/>
        <v>3</v>
      </c>
      <c r="H101" s="1">
        <f t="shared" si="3"/>
        <v>6165</v>
      </c>
      <c r="J101" s="28" t="s">
        <v>80</v>
      </c>
    </row>
    <row r="102" spans="1:10" x14ac:dyDescent="0.25">
      <c r="A102" s="6">
        <v>44942</v>
      </c>
      <c r="B102" s="4">
        <v>1821</v>
      </c>
      <c r="C102" s="4">
        <v>48</v>
      </c>
      <c r="D102" s="1">
        <v>1996.94</v>
      </c>
      <c r="E102" s="6">
        <v>44970</v>
      </c>
      <c r="F102" s="6">
        <v>44973</v>
      </c>
      <c r="G102" s="1">
        <f t="shared" si="2"/>
        <v>3</v>
      </c>
      <c r="H102" s="1">
        <f t="shared" si="3"/>
        <v>5990.82</v>
      </c>
      <c r="J102" s="28" t="s">
        <v>80</v>
      </c>
    </row>
    <row r="103" spans="1:10" x14ac:dyDescent="0.25">
      <c r="A103" s="6">
        <v>44942</v>
      </c>
      <c r="B103" s="4">
        <v>1821</v>
      </c>
      <c r="C103" s="4">
        <v>49</v>
      </c>
      <c r="D103" s="1">
        <v>2113.0500000000002</v>
      </c>
      <c r="E103" s="6">
        <v>44970</v>
      </c>
      <c r="F103" s="6">
        <v>44973</v>
      </c>
      <c r="G103" s="1">
        <f t="shared" si="2"/>
        <v>3</v>
      </c>
      <c r="H103" s="1">
        <f t="shared" si="3"/>
        <v>6339.1500000000005</v>
      </c>
      <c r="J103" s="28" t="s">
        <v>80</v>
      </c>
    </row>
    <row r="104" spans="1:10" x14ac:dyDescent="0.25">
      <c r="A104" s="6">
        <v>44942</v>
      </c>
      <c r="B104" s="4">
        <v>1821</v>
      </c>
      <c r="C104" s="4">
        <v>50</v>
      </c>
      <c r="D104" s="1">
        <v>1996.94</v>
      </c>
      <c r="E104" s="6">
        <v>44970</v>
      </c>
      <c r="F104" s="6">
        <v>44973</v>
      </c>
      <c r="G104" s="1">
        <f t="shared" si="2"/>
        <v>3</v>
      </c>
      <c r="H104" s="1">
        <f t="shared" si="3"/>
        <v>5990.82</v>
      </c>
      <c r="J104" s="28" t="s">
        <v>80</v>
      </c>
    </row>
    <row r="105" spans="1:10" x14ac:dyDescent="0.25">
      <c r="A105" s="6">
        <v>44942</v>
      </c>
      <c r="B105" s="4">
        <v>1821</v>
      </c>
      <c r="C105" s="4">
        <v>51</v>
      </c>
      <c r="D105" s="1">
        <v>2030.78</v>
      </c>
      <c r="E105" s="6">
        <v>44970</v>
      </c>
      <c r="F105" s="6">
        <v>44973</v>
      </c>
      <c r="G105" s="1">
        <f t="shared" si="2"/>
        <v>3</v>
      </c>
      <c r="H105" s="1">
        <f t="shared" si="3"/>
        <v>6092.34</v>
      </c>
      <c r="J105" s="28" t="s">
        <v>80</v>
      </c>
    </row>
    <row r="106" spans="1:10" x14ac:dyDescent="0.25">
      <c r="A106" s="6">
        <v>44942</v>
      </c>
      <c r="B106" s="4">
        <v>36</v>
      </c>
      <c r="C106" s="4">
        <v>52</v>
      </c>
      <c r="D106" s="1">
        <v>15.63</v>
      </c>
      <c r="E106" s="6">
        <v>44959</v>
      </c>
      <c r="F106" s="6">
        <v>44965</v>
      </c>
      <c r="G106" s="1">
        <f t="shared" si="2"/>
        <v>6</v>
      </c>
      <c r="H106" s="1">
        <f t="shared" si="3"/>
        <v>93.78</v>
      </c>
      <c r="J106" s="20" t="s">
        <v>74</v>
      </c>
    </row>
    <row r="107" spans="1:10" x14ac:dyDescent="0.25">
      <c r="A107" s="6">
        <v>44942</v>
      </c>
      <c r="B107" s="4">
        <v>91</v>
      </c>
      <c r="C107" s="4">
        <v>53</v>
      </c>
      <c r="D107" s="1">
        <v>121.87</v>
      </c>
      <c r="E107" s="6">
        <v>44956</v>
      </c>
      <c r="F107" s="6">
        <v>44956</v>
      </c>
      <c r="G107" s="1">
        <f t="shared" si="2"/>
        <v>0</v>
      </c>
      <c r="H107" s="1">
        <f t="shared" si="3"/>
        <v>0</v>
      </c>
      <c r="J107" s="28" t="s">
        <v>80</v>
      </c>
    </row>
    <row r="108" spans="1:10" x14ac:dyDescent="0.25">
      <c r="A108" s="6">
        <v>44942</v>
      </c>
      <c r="B108" s="4">
        <v>91</v>
      </c>
      <c r="C108" s="4">
        <v>54</v>
      </c>
      <c r="D108" s="1">
        <v>38.11</v>
      </c>
      <c r="E108" s="6">
        <v>44956</v>
      </c>
      <c r="F108" s="6">
        <v>44956</v>
      </c>
      <c r="G108" s="1">
        <f t="shared" si="2"/>
        <v>0</v>
      </c>
      <c r="H108" s="1">
        <f t="shared" si="3"/>
        <v>0</v>
      </c>
      <c r="J108" s="28" t="s">
        <v>80</v>
      </c>
    </row>
    <row r="109" spans="1:10" x14ac:dyDescent="0.25">
      <c r="A109" s="6">
        <v>44943</v>
      </c>
      <c r="B109" s="4">
        <v>21</v>
      </c>
      <c r="C109" s="4">
        <v>55</v>
      </c>
      <c r="D109" s="1">
        <v>240</v>
      </c>
      <c r="E109" s="6">
        <v>44985</v>
      </c>
      <c r="F109" s="6">
        <v>44987</v>
      </c>
      <c r="G109" s="1">
        <f t="shared" si="2"/>
        <v>2</v>
      </c>
      <c r="H109" s="1">
        <f t="shared" si="3"/>
        <v>480</v>
      </c>
      <c r="J109" s="29" t="s">
        <v>81</v>
      </c>
    </row>
    <row r="110" spans="1:10" x14ac:dyDescent="0.25">
      <c r="A110" s="6">
        <v>44943</v>
      </c>
      <c r="B110" s="4">
        <v>1788</v>
      </c>
      <c r="C110" s="4">
        <v>58</v>
      </c>
      <c r="D110" s="1">
        <v>450</v>
      </c>
      <c r="E110" s="6">
        <v>44957</v>
      </c>
      <c r="F110" s="6">
        <v>44963</v>
      </c>
      <c r="G110" s="1">
        <f t="shared" si="2"/>
        <v>6</v>
      </c>
      <c r="H110" s="1">
        <f t="shared" si="3"/>
        <v>2700</v>
      </c>
      <c r="J110" s="29" t="s">
        <v>81</v>
      </c>
    </row>
    <row r="111" spans="1:10" x14ac:dyDescent="0.25">
      <c r="A111" s="6">
        <v>44943</v>
      </c>
      <c r="B111" s="4">
        <v>1623</v>
      </c>
      <c r="C111" s="4">
        <v>59</v>
      </c>
      <c r="D111" s="1">
        <v>105.55</v>
      </c>
      <c r="E111" s="6">
        <v>44972</v>
      </c>
      <c r="F111" s="6">
        <v>44972</v>
      </c>
      <c r="G111" s="1">
        <f t="shared" si="2"/>
        <v>0</v>
      </c>
      <c r="H111" s="1">
        <f t="shared" si="3"/>
        <v>0</v>
      </c>
      <c r="J111" s="30" t="s">
        <v>82</v>
      </c>
    </row>
    <row r="112" spans="1:10" x14ac:dyDescent="0.25">
      <c r="A112" s="6">
        <v>44943</v>
      </c>
      <c r="B112" s="4">
        <v>323</v>
      </c>
      <c r="C112" s="4">
        <v>60</v>
      </c>
      <c r="D112" s="1">
        <v>44.97</v>
      </c>
      <c r="E112" s="6">
        <v>44970</v>
      </c>
      <c r="F112" s="6">
        <v>44963</v>
      </c>
      <c r="G112" s="1">
        <f t="shared" si="2"/>
        <v>-7</v>
      </c>
      <c r="H112" s="1">
        <f t="shared" si="3"/>
        <v>-314.78999999999996</v>
      </c>
      <c r="J112" s="27" t="s">
        <v>79</v>
      </c>
    </row>
    <row r="113" spans="1:10" x14ac:dyDescent="0.25">
      <c r="A113" s="6">
        <v>44943</v>
      </c>
      <c r="B113" s="4">
        <v>323</v>
      </c>
      <c r="C113" s="4">
        <v>61</v>
      </c>
      <c r="D113" s="1">
        <v>385.9</v>
      </c>
      <c r="E113" s="6">
        <v>44970</v>
      </c>
      <c r="F113" s="6">
        <v>44965</v>
      </c>
      <c r="G113" s="1">
        <f t="shared" si="2"/>
        <v>-5</v>
      </c>
      <c r="H113" s="1">
        <f t="shared" si="3"/>
        <v>-1929.5</v>
      </c>
      <c r="J113" s="27" t="s">
        <v>79</v>
      </c>
    </row>
    <row r="114" spans="1:10" x14ac:dyDescent="0.25">
      <c r="A114" s="6">
        <v>44943</v>
      </c>
      <c r="B114" s="4">
        <v>91</v>
      </c>
      <c r="C114" s="4">
        <v>62</v>
      </c>
      <c r="D114" s="1">
        <v>39.26</v>
      </c>
      <c r="E114" s="6">
        <v>44956</v>
      </c>
      <c r="F114" s="6">
        <v>44956</v>
      </c>
      <c r="G114" s="1">
        <f t="shared" si="2"/>
        <v>0</v>
      </c>
      <c r="H114" s="1">
        <f t="shared" si="3"/>
        <v>0</v>
      </c>
      <c r="J114" s="28" t="s">
        <v>80</v>
      </c>
    </row>
    <row r="115" spans="1:10" x14ac:dyDescent="0.25">
      <c r="A115" s="6">
        <v>44943</v>
      </c>
      <c r="B115" s="4">
        <v>91</v>
      </c>
      <c r="C115" s="4">
        <v>63</v>
      </c>
      <c r="D115" s="1">
        <v>112.16</v>
      </c>
      <c r="E115" s="6">
        <v>44956</v>
      </c>
      <c r="F115" s="6">
        <v>44956</v>
      </c>
      <c r="G115" s="1">
        <f t="shared" si="2"/>
        <v>0</v>
      </c>
      <c r="H115" s="1">
        <f t="shared" si="3"/>
        <v>0</v>
      </c>
      <c r="J115" s="28" t="s">
        <v>80</v>
      </c>
    </row>
    <row r="116" spans="1:10" x14ac:dyDescent="0.25">
      <c r="A116" s="6">
        <v>44943</v>
      </c>
      <c r="B116" s="4">
        <v>91</v>
      </c>
      <c r="C116" s="4">
        <v>64</v>
      </c>
      <c r="D116" s="1">
        <v>46.6</v>
      </c>
      <c r="E116" s="6">
        <v>44956</v>
      </c>
      <c r="F116" s="6">
        <v>44956</v>
      </c>
      <c r="G116" s="1">
        <f t="shared" si="2"/>
        <v>0</v>
      </c>
      <c r="H116" s="1">
        <f t="shared" si="3"/>
        <v>0</v>
      </c>
      <c r="J116" s="28" t="s">
        <v>80</v>
      </c>
    </row>
    <row r="117" spans="1:10" x14ac:dyDescent="0.25">
      <c r="A117" s="6">
        <v>44943</v>
      </c>
      <c r="B117" s="4">
        <v>91</v>
      </c>
      <c r="C117" s="4">
        <v>65</v>
      </c>
      <c r="D117" s="1">
        <v>39.770000000000003</v>
      </c>
      <c r="E117" s="6">
        <v>44956</v>
      </c>
      <c r="F117" s="6">
        <v>44956</v>
      </c>
      <c r="G117" s="1">
        <f t="shared" si="2"/>
        <v>0</v>
      </c>
      <c r="H117" s="1">
        <f t="shared" si="3"/>
        <v>0</v>
      </c>
      <c r="J117" s="28" t="s">
        <v>80</v>
      </c>
    </row>
    <row r="118" spans="1:10" x14ac:dyDescent="0.25">
      <c r="A118" s="6">
        <v>44943</v>
      </c>
      <c r="B118" s="4">
        <v>91</v>
      </c>
      <c r="C118" s="4">
        <v>66</v>
      </c>
      <c r="D118" s="1">
        <v>936.82</v>
      </c>
      <c r="E118" s="6">
        <v>44956</v>
      </c>
      <c r="F118" s="6">
        <v>44963</v>
      </c>
      <c r="G118" s="1">
        <f t="shared" si="2"/>
        <v>7</v>
      </c>
      <c r="H118" s="1">
        <f t="shared" si="3"/>
        <v>6557.7400000000007</v>
      </c>
      <c r="J118" s="20" t="s">
        <v>74</v>
      </c>
    </row>
    <row r="119" spans="1:10" x14ac:dyDescent="0.25">
      <c r="A119" s="6">
        <v>44944</v>
      </c>
      <c r="B119" s="4">
        <v>2006</v>
      </c>
      <c r="C119" s="4">
        <v>67</v>
      </c>
      <c r="D119" s="1">
        <v>199.5</v>
      </c>
      <c r="E119" s="6">
        <v>44957</v>
      </c>
      <c r="F119" s="6">
        <v>44963</v>
      </c>
      <c r="G119" s="1">
        <f t="shared" si="2"/>
        <v>6</v>
      </c>
      <c r="H119" s="1">
        <f t="shared" si="3"/>
        <v>1197</v>
      </c>
      <c r="J119" s="22" t="s">
        <v>75</v>
      </c>
    </row>
    <row r="120" spans="1:10" x14ac:dyDescent="0.25">
      <c r="A120" s="6">
        <v>44944</v>
      </c>
      <c r="B120" s="4">
        <v>525</v>
      </c>
      <c r="C120" s="4">
        <v>68</v>
      </c>
      <c r="D120" s="1">
        <v>8174.62</v>
      </c>
      <c r="E120" s="6">
        <v>44974</v>
      </c>
      <c r="F120" s="6">
        <v>44974</v>
      </c>
      <c r="G120" s="1">
        <f t="shared" si="2"/>
        <v>0</v>
      </c>
      <c r="H120" s="1">
        <f t="shared" si="3"/>
        <v>0</v>
      </c>
      <c r="J120" s="28" t="s">
        <v>80</v>
      </c>
    </row>
    <row r="121" spans="1:10" x14ac:dyDescent="0.25">
      <c r="A121" s="6">
        <v>44944</v>
      </c>
      <c r="B121" s="4">
        <v>848</v>
      </c>
      <c r="C121" s="4">
        <v>69</v>
      </c>
      <c r="D121" s="1">
        <v>6788.68</v>
      </c>
      <c r="E121" s="6">
        <v>44974</v>
      </c>
      <c r="F121" s="6">
        <v>44974</v>
      </c>
      <c r="G121" s="1">
        <f t="shared" si="2"/>
        <v>0</v>
      </c>
      <c r="H121" s="1">
        <f t="shared" si="3"/>
        <v>0</v>
      </c>
      <c r="J121" s="29" t="s">
        <v>81</v>
      </c>
    </row>
    <row r="122" spans="1:10" x14ac:dyDescent="0.25">
      <c r="A122" s="6">
        <v>44944</v>
      </c>
      <c r="B122" s="4">
        <v>804</v>
      </c>
      <c r="C122" s="4">
        <v>70</v>
      </c>
      <c r="D122" s="1">
        <v>717.6</v>
      </c>
      <c r="E122" s="6">
        <v>44985</v>
      </c>
      <c r="F122" s="6">
        <v>44987</v>
      </c>
      <c r="G122" s="1">
        <f t="shared" si="2"/>
        <v>2</v>
      </c>
      <c r="H122" s="1">
        <f t="shared" si="3"/>
        <v>1435.2</v>
      </c>
      <c r="J122" s="25" t="s">
        <v>77</v>
      </c>
    </row>
    <row r="123" spans="1:10" x14ac:dyDescent="0.25">
      <c r="A123" s="6">
        <v>44944</v>
      </c>
      <c r="B123" s="4">
        <v>258</v>
      </c>
      <c r="C123" s="4">
        <v>71</v>
      </c>
      <c r="D123" s="1">
        <v>3500</v>
      </c>
      <c r="E123" s="6">
        <v>44973</v>
      </c>
      <c r="F123" s="6">
        <v>44963</v>
      </c>
      <c r="G123" s="1">
        <f t="shared" si="2"/>
        <v>-10</v>
      </c>
      <c r="H123" s="1">
        <f t="shared" si="3"/>
        <v>-35000</v>
      </c>
      <c r="J123" s="22" t="s">
        <v>75</v>
      </c>
    </row>
    <row r="124" spans="1:10" x14ac:dyDescent="0.25">
      <c r="A124" s="6">
        <v>44944</v>
      </c>
      <c r="B124" s="4">
        <v>1680</v>
      </c>
      <c r="C124" s="4">
        <v>72</v>
      </c>
      <c r="D124" s="1">
        <v>80.099999999999994</v>
      </c>
      <c r="E124" s="6">
        <v>44972</v>
      </c>
      <c r="F124" s="6">
        <v>44963</v>
      </c>
      <c r="G124" s="1">
        <f t="shared" si="2"/>
        <v>-9</v>
      </c>
      <c r="H124" s="1">
        <f t="shared" si="3"/>
        <v>-720.9</v>
      </c>
      <c r="J124" s="24" t="s">
        <v>76</v>
      </c>
    </row>
    <row r="125" spans="1:10" x14ac:dyDescent="0.25">
      <c r="A125" s="6">
        <v>44944</v>
      </c>
      <c r="B125" s="4">
        <v>91</v>
      </c>
      <c r="C125" s="4">
        <v>73</v>
      </c>
      <c r="D125" s="1">
        <v>49.26</v>
      </c>
      <c r="E125" s="6">
        <v>44956</v>
      </c>
      <c r="F125" s="6">
        <v>44956</v>
      </c>
      <c r="G125" s="1">
        <f t="shared" si="2"/>
        <v>0</v>
      </c>
      <c r="H125" s="1">
        <f t="shared" si="3"/>
        <v>0</v>
      </c>
      <c r="J125" s="28" t="s">
        <v>80</v>
      </c>
    </row>
    <row r="126" spans="1:10" x14ac:dyDescent="0.25">
      <c r="A126" s="6">
        <v>44944</v>
      </c>
      <c r="B126" s="4">
        <v>91</v>
      </c>
      <c r="C126" s="4">
        <v>74</v>
      </c>
      <c r="D126" s="1">
        <v>42.63</v>
      </c>
      <c r="E126" s="6">
        <v>44956</v>
      </c>
      <c r="F126" s="6">
        <v>44956</v>
      </c>
      <c r="G126" s="1">
        <f t="shared" si="2"/>
        <v>0</v>
      </c>
      <c r="H126" s="1">
        <f t="shared" si="3"/>
        <v>0</v>
      </c>
      <c r="J126" s="28" t="s">
        <v>80</v>
      </c>
    </row>
    <row r="127" spans="1:10" x14ac:dyDescent="0.25">
      <c r="A127" s="6">
        <v>44944</v>
      </c>
      <c r="B127" s="4">
        <v>91</v>
      </c>
      <c r="C127" s="4">
        <v>75</v>
      </c>
      <c r="D127" s="1">
        <v>45.96</v>
      </c>
      <c r="E127" s="6">
        <v>44956</v>
      </c>
      <c r="F127" s="6">
        <v>44956</v>
      </c>
      <c r="G127" s="1">
        <f t="shared" si="2"/>
        <v>0</v>
      </c>
      <c r="H127" s="1">
        <f t="shared" si="3"/>
        <v>0</v>
      </c>
      <c r="J127" s="28" t="s">
        <v>80</v>
      </c>
    </row>
    <row r="128" spans="1:10" x14ac:dyDescent="0.25">
      <c r="A128" s="6">
        <v>44945</v>
      </c>
      <c r="B128" s="4">
        <v>281</v>
      </c>
      <c r="C128" s="4">
        <v>76</v>
      </c>
      <c r="D128" s="1">
        <v>3923.69</v>
      </c>
      <c r="E128" s="6">
        <v>44975</v>
      </c>
      <c r="F128" s="6">
        <v>44953</v>
      </c>
      <c r="G128" s="1">
        <f t="shared" si="2"/>
        <v>-22</v>
      </c>
      <c r="H128" s="1">
        <f t="shared" si="3"/>
        <v>-86321.180000000008</v>
      </c>
      <c r="J128" s="28" t="s">
        <v>80</v>
      </c>
    </row>
    <row r="129" spans="1:10" x14ac:dyDescent="0.25">
      <c r="A129" s="6">
        <v>44945</v>
      </c>
      <c r="B129" s="4">
        <v>281</v>
      </c>
      <c r="C129" s="4">
        <v>77</v>
      </c>
      <c r="D129" s="1">
        <v>291.14999999999998</v>
      </c>
      <c r="E129" s="6">
        <v>44975</v>
      </c>
      <c r="F129" s="6">
        <v>44953</v>
      </c>
      <c r="G129" s="1">
        <f t="shared" si="2"/>
        <v>-22</v>
      </c>
      <c r="H129" s="1">
        <f t="shared" si="3"/>
        <v>-6405.2999999999993</v>
      </c>
      <c r="J129" s="28" t="s">
        <v>80</v>
      </c>
    </row>
    <row r="130" spans="1:10" x14ac:dyDescent="0.25">
      <c r="A130" s="6">
        <v>44945</v>
      </c>
      <c r="B130" s="4">
        <v>281</v>
      </c>
      <c r="C130" s="4">
        <v>78</v>
      </c>
      <c r="D130" s="1">
        <v>5621.08</v>
      </c>
      <c r="E130" s="6">
        <v>44975</v>
      </c>
      <c r="F130" s="6">
        <v>44973</v>
      </c>
      <c r="G130" s="1">
        <f t="shared" ref="G130:G193" si="4">F130-E130</f>
        <v>-2</v>
      </c>
      <c r="H130" s="1">
        <f t="shared" ref="H130:H193" si="5">G130*D130</f>
        <v>-11242.16</v>
      </c>
      <c r="J130" s="28" t="s">
        <v>80</v>
      </c>
    </row>
    <row r="131" spans="1:10" x14ac:dyDescent="0.25">
      <c r="A131" s="6">
        <v>44945</v>
      </c>
      <c r="B131" s="4">
        <v>281</v>
      </c>
      <c r="C131" s="4">
        <v>79</v>
      </c>
      <c r="D131" s="1">
        <v>9511.7999999999993</v>
      </c>
      <c r="E131" s="6">
        <v>44975</v>
      </c>
      <c r="F131" s="6">
        <v>44973</v>
      </c>
      <c r="G131" s="1">
        <f t="shared" si="4"/>
        <v>-2</v>
      </c>
      <c r="H131" s="1">
        <f t="shared" si="5"/>
        <v>-19023.599999999999</v>
      </c>
      <c r="J131" s="28" t="s">
        <v>80</v>
      </c>
    </row>
    <row r="132" spans="1:10" x14ac:dyDescent="0.25">
      <c r="A132" s="6">
        <v>44945</v>
      </c>
      <c r="B132" s="4">
        <v>91</v>
      </c>
      <c r="C132" s="4">
        <v>80</v>
      </c>
      <c r="D132" s="1">
        <v>48.17</v>
      </c>
      <c r="E132" s="6">
        <v>44957</v>
      </c>
      <c r="F132" s="6">
        <v>44963</v>
      </c>
      <c r="G132" s="1">
        <f t="shared" si="4"/>
        <v>6</v>
      </c>
      <c r="H132" s="1">
        <f t="shared" si="5"/>
        <v>289.02</v>
      </c>
      <c r="J132" s="20" t="s">
        <v>74</v>
      </c>
    </row>
    <row r="133" spans="1:10" x14ac:dyDescent="0.25">
      <c r="A133" s="6">
        <v>44945</v>
      </c>
      <c r="B133" s="4">
        <v>91</v>
      </c>
      <c r="C133" s="4">
        <v>81</v>
      </c>
      <c r="D133" s="1">
        <v>63.24</v>
      </c>
      <c r="E133" s="6">
        <v>44957</v>
      </c>
      <c r="F133" s="6">
        <v>44957</v>
      </c>
      <c r="G133" s="1">
        <f t="shared" si="4"/>
        <v>0</v>
      </c>
      <c r="H133" s="1">
        <f t="shared" si="5"/>
        <v>0</v>
      </c>
      <c r="J133" s="28" t="s">
        <v>80</v>
      </c>
    </row>
    <row r="134" spans="1:10" x14ac:dyDescent="0.25">
      <c r="A134" s="6">
        <v>44945</v>
      </c>
      <c r="B134" s="4">
        <v>91</v>
      </c>
      <c r="C134" s="4">
        <v>82</v>
      </c>
      <c r="D134" s="1">
        <v>38.130000000000003</v>
      </c>
      <c r="E134" s="6">
        <v>44957</v>
      </c>
      <c r="F134" s="6">
        <v>44957</v>
      </c>
      <c r="G134" s="1">
        <f t="shared" si="4"/>
        <v>0</v>
      </c>
      <c r="H134" s="1">
        <f t="shared" si="5"/>
        <v>0</v>
      </c>
      <c r="J134" s="28" t="s">
        <v>80</v>
      </c>
    </row>
    <row r="135" spans="1:10" x14ac:dyDescent="0.25">
      <c r="A135" s="6">
        <v>44945</v>
      </c>
      <c r="B135" s="4">
        <v>91</v>
      </c>
      <c r="C135" s="4">
        <v>83</v>
      </c>
      <c r="D135" s="1">
        <v>36.58</v>
      </c>
      <c r="E135" s="6">
        <v>44957</v>
      </c>
      <c r="F135" s="6">
        <v>44957</v>
      </c>
      <c r="G135" s="1">
        <f t="shared" si="4"/>
        <v>0</v>
      </c>
      <c r="H135" s="1">
        <f t="shared" si="5"/>
        <v>0</v>
      </c>
      <c r="J135" s="28" t="s">
        <v>80</v>
      </c>
    </row>
    <row r="136" spans="1:10" x14ac:dyDescent="0.25">
      <c r="A136" s="6">
        <v>44945</v>
      </c>
      <c r="B136" s="4">
        <v>1986</v>
      </c>
      <c r="C136" s="4">
        <v>84</v>
      </c>
      <c r="D136" s="1">
        <v>1068.26</v>
      </c>
      <c r="E136" s="6">
        <v>44957</v>
      </c>
      <c r="F136" s="6">
        <v>44958</v>
      </c>
      <c r="G136" s="1">
        <f t="shared" si="4"/>
        <v>1</v>
      </c>
      <c r="H136" s="1">
        <f t="shared" si="5"/>
        <v>1068.26</v>
      </c>
      <c r="J136" s="28" t="s">
        <v>80</v>
      </c>
    </row>
    <row r="137" spans="1:10" x14ac:dyDescent="0.25">
      <c r="A137" s="6">
        <v>44945</v>
      </c>
      <c r="B137" s="4">
        <v>1575</v>
      </c>
      <c r="C137" s="4">
        <v>85</v>
      </c>
      <c r="D137" s="1">
        <v>12.62</v>
      </c>
      <c r="E137" s="6">
        <v>44957</v>
      </c>
      <c r="F137" s="6">
        <v>44957</v>
      </c>
      <c r="G137" s="1">
        <f t="shared" si="4"/>
        <v>0</v>
      </c>
      <c r="H137" s="1">
        <f t="shared" si="5"/>
        <v>0</v>
      </c>
      <c r="J137" s="28" t="s">
        <v>80</v>
      </c>
    </row>
    <row r="138" spans="1:10" x14ac:dyDescent="0.25">
      <c r="A138" s="6">
        <v>44945</v>
      </c>
      <c r="B138" s="4">
        <v>1575</v>
      </c>
      <c r="C138" s="4">
        <v>86</v>
      </c>
      <c r="D138" s="1">
        <v>11.26</v>
      </c>
      <c r="E138" s="6">
        <v>44957</v>
      </c>
      <c r="F138" s="6">
        <v>44957</v>
      </c>
      <c r="G138" s="1">
        <f t="shared" si="4"/>
        <v>0</v>
      </c>
      <c r="H138" s="1">
        <f t="shared" si="5"/>
        <v>0</v>
      </c>
      <c r="J138" s="28" t="s">
        <v>80</v>
      </c>
    </row>
    <row r="139" spans="1:10" x14ac:dyDescent="0.25">
      <c r="A139" s="6">
        <v>44945</v>
      </c>
      <c r="B139" s="4">
        <v>1575</v>
      </c>
      <c r="C139" s="4">
        <v>87</v>
      </c>
      <c r="D139" s="1">
        <v>11.23</v>
      </c>
      <c r="E139" s="6">
        <v>44957</v>
      </c>
      <c r="F139" s="6">
        <v>44957</v>
      </c>
      <c r="G139" s="1">
        <f t="shared" si="4"/>
        <v>0</v>
      </c>
      <c r="H139" s="1">
        <f t="shared" si="5"/>
        <v>0</v>
      </c>
      <c r="J139" s="28" t="s">
        <v>80</v>
      </c>
    </row>
    <row r="140" spans="1:10" x14ac:dyDescent="0.25">
      <c r="A140" s="6">
        <v>44945</v>
      </c>
      <c r="B140" s="4">
        <v>1575</v>
      </c>
      <c r="C140" s="4">
        <v>88</v>
      </c>
      <c r="D140" s="1">
        <v>24.48</v>
      </c>
      <c r="E140" s="6">
        <v>44957</v>
      </c>
      <c r="F140" s="6">
        <v>44957</v>
      </c>
      <c r="G140" s="1">
        <f t="shared" si="4"/>
        <v>0</v>
      </c>
      <c r="H140" s="1">
        <f t="shared" si="5"/>
        <v>0</v>
      </c>
      <c r="J140" s="28" t="s">
        <v>80</v>
      </c>
    </row>
    <row r="141" spans="1:10" x14ac:dyDescent="0.25">
      <c r="A141" s="6">
        <v>44946</v>
      </c>
      <c r="B141" s="4">
        <v>1575</v>
      </c>
      <c r="C141" s="4">
        <v>89</v>
      </c>
      <c r="D141" s="1">
        <v>10.86</v>
      </c>
      <c r="E141" s="6">
        <v>44957</v>
      </c>
      <c r="F141" s="6">
        <v>44957</v>
      </c>
      <c r="G141" s="1">
        <f t="shared" si="4"/>
        <v>0</v>
      </c>
      <c r="H141" s="1">
        <f t="shared" si="5"/>
        <v>0</v>
      </c>
      <c r="J141" s="28" t="s">
        <v>80</v>
      </c>
    </row>
    <row r="142" spans="1:10" x14ac:dyDescent="0.25">
      <c r="A142" s="6">
        <v>44946</v>
      </c>
      <c r="B142" s="4">
        <v>1575</v>
      </c>
      <c r="C142" s="4">
        <v>90</v>
      </c>
      <c r="D142" s="1">
        <v>13.32</v>
      </c>
      <c r="E142" s="6">
        <v>44957</v>
      </c>
      <c r="F142" s="6">
        <v>44957</v>
      </c>
      <c r="G142" s="1">
        <f t="shared" si="4"/>
        <v>0</v>
      </c>
      <c r="H142" s="1">
        <f t="shared" si="5"/>
        <v>0</v>
      </c>
      <c r="J142" s="28" t="s">
        <v>80</v>
      </c>
    </row>
    <row r="143" spans="1:10" x14ac:dyDescent="0.25">
      <c r="A143" s="6">
        <v>44946</v>
      </c>
      <c r="B143" s="4">
        <v>1575</v>
      </c>
      <c r="C143" s="4">
        <v>91</v>
      </c>
      <c r="D143" s="1">
        <v>31.3</v>
      </c>
      <c r="E143" s="6">
        <v>44957</v>
      </c>
      <c r="F143" s="6">
        <v>44957</v>
      </c>
      <c r="G143" s="1">
        <f t="shared" si="4"/>
        <v>0</v>
      </c>
      <c r="H143" s="1">
        <f t="shared" si="5"/>
        <v>0</v>
      </c>
      <c r="J143" s="28" t="s">
        <v>80</v>
      </c>
    </row>
    <row r="144" spans="1:10" x14ac:dyDescent="0.25">
      <c r="A144" s="6">
        <v>44946</v>
      </c>
      <c r="B144" s="4">
        <v>91</v>
      </c>
      <c r="C144" s="4">
        <v>92</v>
      </c>
      <c r="D144" s="1">
        <v>51.47</v>
      </c>
      <c r="E144" s="6">
        <v>44957</v>
      </c>
      <c r="F144" s="6">
        <v>44957</v>
      </c>
      <c r="G144" s="1">
        <f t="shared" si="4"/>
        <v>0</v>
      </c>
      <c r="H144" s="1">
        <f t="shared" si="5"/>
        <v>0</v>
      </c>
      <c r="J144" s="28" t="s">
        <v>80</v>
      </c>
    </row>
    <row r="145" spans="1:10" x14ac:dyDescent="0.25">
      <c r="A145" s="6">
        <v>44946</v>
      </c>
      <c r="B145" s="4">
        <v>1845</v>
      </c>
      <c r="C145" s="4">
        <v>93</v>
      </c>
      <c r="D145" s="1">
        <v>28.15</v>
      </c>
      <c r="E145" s="6">
        <v>44959</v>
      </c>
      <c r="F145" s="6">
        <v>44959</v>
      </c>
      <c r="G145" s="1">
        <f t="shared" si="4"/>
        <v>0</v>
      </c>
      <c r="H145" s="1">
        <f t="shared" si="5"/>
        <v>0</v>
      </c>
      <c r="J145" s="28" t="s">
        <v>80</v>
      </c>
    </row>
    <row r="146" spans="1:10" x14ac:dyDescent="0.25">
      <c r="A146" s="6">
        <v>44946</v>
      </c>
      <c r="B146" s="4">
        <v>1635</v>
      </c>
      <c r="C146" s="4">
        <v>94</v>
      </c>
      <c r="D146" s="1">
        <v>2080</v>
      </c>
      <c r="E146" s="6">
        <v>44976</v>
      </c>
      <c r="F146" s="6">
        <v>44974</v>
      </c>
      <c r="G146" s="1">
        <f t="shared" si="4"/>
        <v>-2</v>
      </c>
      <c r="H146" s="1">
        <f t="shared" si="5"/>
        <v>-4160</v>
      </c>
      <c r="J146" s="29" t="s">
        <v>81</v>
      </c>
    </row>
    <row r="147" spans="1:10" x14ac:dyDescent="0.25">
      <c r="A147" s="6">
        <v>44946</v>
      </c>
      <c r="B147" s="4">
        <v>281</v>
      </c>
      <c r="C147" s="4">
        <v>95</v>
      </c>
      <c r="D147" s="1">
        <v>2086.73</v>
      </c>
      <c r="E147" s="6">
        <v>44975</v>
      </c>
      <c r="F147" s="6">
        <v>44973</v>
      </c>
      <c r="G147" s="1">
        <f t="shared" si="4"/>
        <v>-2</v>
      </c>
      <c r="H147" s="1">
        <f t="shared" si="5"/>
        <v>-4173.46</v>
      </c>
      <c r="J147" s="28" t="s">
        <v>80</v>
      </c>
    </row>
    <row r="148" spans="1:10" x14ac:dyDescent="0.25">
      <c r="A148" s="6">
        <v>44946</v>
      </c>
      <c r="B148" s="4">
        <v>1575</v>
      </c>
      <c r="C148" s="4">
        <v>96</v>
      </c>
      <c r="D148" s="1">
        <v>11.56</v>
      </c>
      <c r="E148" s="6">
        <v>44957</v>
      </c>
      <c r="F148" s="6">
        <v>44957</v>
      </c>
      <c r="G148" s="1">
        <f t="shared" si="4"/>
        <v>0</v>
      </c>
      <c r="H148" s="1">
        <f t="shared" si="5"/>
        <v>0</v>
      </c>
      <c r="J148" s="28" t="s">
        <v>80</v>
      </c>
    </row>
    <row r="149" spans="1:10" x14ac:dyDescent="0.25">
      <c r="A149" s="6">
        <v>44946</v>
      </c>
      <c r="B149" s="4">
        <v>1575</v>
      </c>
      <c r="C149" s="4">
        <v>97</v>
      </c>
      <c r="D149" s="1">
        <v>11.26</v>
      </c>
      <c r="E149" s="6">
        <v>44957</v>
      </c>
      <c r="F149" s="6">
        <v>44957</v>
      </c>
      <c r="G149" s="1">
        <f t="shared" si="4"/>
        <v>0</v>
      </c>
      <c r="H149" s="1">
        <f t="shared" si="5"/>
        <v>0</v>
      </c>
      <c r="J149" s="28" t="s">
        <v>80</v>
      </c>
    </row>
    <row r="150" spans="1:10" x14ac:dyDescent="0.25">
      <c r="A150" s="6">
        <v>44946</v>
      </c>
      <c r="B150" s="4">
        <v>1575</v>
      </c>
      <c r="C150" s="4">
        <v>98</v>
      </c>
      <c r="D150" s="1">
        <v>11.58</v>
      </c>
      <c r="E150" s="6">
        <v>44957</v>
      </c>
      <c r="F150" s="6">
        <v>44957</v>
      </c>
      <c r="G150" s="1">
        <f t="shared" si="4"/>
        <v>0</v>
      </c>
      <c r="H150" s="1">
        <f t="shared" si="5"/>
        <v>0</v>
      </c>
      <c r="J150" s="28" t="s">
        <v>80</v>
      </c>
    </row>
    <row r="151" spans="1:10" x14ac:dyDescent="0.25">
      <c r="A151" s="6">
        <v>44946</v>
      </c>
      <c r="B151" s="4">
        <v>1575</v>
      </c>
      <c r="C151" s="4">
        <v>99</v>
      </c>
      <c r="D151" s="1">
        <v>13.42</v>
      </c>
      <c r="E151" s="6">
        <v>44957</v>
      </c>
      <c r="F151" s="6">
        <v>44957</v>
      </c>
      <c r="G151" s="1">
        <f t="shared" si="4"/>
        <v>0</v>
      </c>
      <c r="H151" s="1">
        <f t="shared" si="5"/>
        <v>0</v>
      </c>
      <c r="J151" s="28" t="s">
        <v>80</v>
      </c>
    </row>
    <row r="152" spans="1:10" x14ac:dyDescent="0.25">
      <c r="A152" s="6">
        <v>44946</v>
      </c>
      <c r="B152" s="4">
        <v>1428</v>
      </c>
      <c r="C152" s="4">
        <v>100</v>
      </c>
      <c r="D152" s="1">
        <v>791.11</v>
      </c>
      <c r="E152" s="6">
        <v>44974</v>
      </c>
      <c r="F152" s="6">
        <v>44972</v>
      </c>
      <c r="G152" s="1">
        <f t="shared" si="4"/>
        <v>-2</v>
      </c>
      <c r="H152" s="1">
        <f t="shared" si="5"/>
        <v>-1582.22</v>
      </c>
      <c r="J152" s="24" t="s">
        <v>76</v>
      </c>
    </row>
    <row r="153" spans="1:10" x14ac:dyDescent="0.25">
      <c r="A153" s="6">
        <v>44946</v>
      </c>
      <c r="B153" s="4">
        <v>281</v>
      </c>
      <c r="C153" s="4">
        <v>101</v>
      </c>
      <c r="D153" s="1">
        <v>1057.8599999999999</v>
      </c>
      <c r="E153" s="6">
        <v>44975</v>
      </c>
      <c r="F153" s="6">
        <v>44974</v>
      </c>
      <c r="G153" s="1">
        <f t="shared" si="4"/>
        <v>-1</v>
      </c>
      <c r="H153" s="1">
        <f t="shared" si="5"/>
        <v>-1057.8599999999999</v>
      </c>
      <c r="J153" s="21" t="s">
        <v>83</v>
      </c>
    </row>
    <row r="154" spans="1:10" x14ac:dyDescent="0.25">
      <c r="A154" s="6">
        <v>44946</v>
      </c>
      <c r="B154" s="4">
        <v>36</v>
      </c>
      <c r="C154" s="4">
        <v>102</v>
      </c>
      <c r="D154" s="1">
        <v>2363.69</v>
      </c>
      <c r="E154" s="6">
        <v>44965</v>
      </c>
      <c r="F154" s="6">
        <v>44965</v>
      </c>
      <c r="G154" s="1">
        <f t="shared" si="4"/>
        <v>0</v>
      </c>
      <c r="H154" s="1">
        <f t="shared" si="5"/>
        <v>0</v>
      </c>
      <c r="J154" s="20" t="s">
        <v>74</v>
      </c>
    </row>
    <row r="155" spans="1:10" x14ac:dyDescent="0.25">
      <c r="A155" s="6">
        <v>44946</v>
      </c>
      <c r="B155" s="4">
        <v>1660</v>
      </c>
      <c r="C155" s="4">
        <v>103</v>
      </c>
      <c r="D155" s="1">
        <v>50.28</v>
      </c>
      <c r="E155" s="6">
        <v>44959</v>
      </c>
      <c r="F155" s="6">
        <v>44959</v>
      </c>
      <c r="G155" s="1">
        <f t="shared" si="4"/>
        <v>0</v>
      </c>
      <c r="H155" s="1">
        <f t="shared" si="5"/>
        <v>0</v>
      </c>
      <c r="J155" s="28" t="s">
        <v>80</v>
      </c>
    </row>
    <row r="156" spans="1:10" x14ac:dyDescent="0.25">
      <c r="A156" s="6">
        <v>44953</v>
      </c>
      <c r="B156" s="4">
        <v>804</v>
      </c>
      <c r="C156" s="4">
        <v>104</v>
      </c>
      <c r="D156" s="1">
        <v>717.6</v>
      </c>
      <c r="E156" s="6">
        <v>44985</v>
      </c>
      <c r="F156" s="6">
        <v>44987</v>
      </c>
      <c r="G156" s="1">
        <f t="shared" si="4"/>
        <v>2</v>
      </c>
      <c r="H156" s="1">
        <f t="shared" si="5"/>
        <v>1435.2</v>
      </c>
      <c r="J156" s="25" t="s">
        <v>77</v>
      </c>
    </row>
    <row r="157" spans="1:10" x14ac:dyDescent="0.25">
      <c r="A157" s="6">
        <v>44956</v>
      </c>
      <c r="B157" s="4">
        <v>574</v>
      </c>
      <c r="C157" s="4">
        <v>105</v>
      </c>
      <c r="D157" s="1">
        <v>25925.77</v>
      </c>
      <c r="E157" s="6">
        <v>44977</v>
      </c>
      <c r="F157" s="6">
        <v>44980</v>
      </c>
      <c r="G157" s="1">
        <f t="shared" si="4"/>
        <v>3</v>
      </c>
      <c r="H157" s="1">
        <f t="shared" si="5"/>
        <v>77777.31</v>
      </c>
      <c r="J157" s="28" t="s">
        <v>80</v>
      </c>
    </row>
    <row r="158" spans="1:10" x14ac:dyDescent="0.25">
      <c r="A158" s="6">
        <v>44956</v>
      </c>
      <c r="B158" s="4">
        <v>574</v>
      </c>
      <c r="C158" s="4">
        <v>106</v>
      </c>
      <c r="D158" s="1">
        <v>2482.86</v>
      </c>
      <c r="E158" s="6">
        <v>44977</v>
      </c>
      <c r="F158" s="6">
        <v>44980</v>
      </c>
      <c r="G158" s="1">
        <f t="shared" si="4"/>
        <v>3</v>
      </c>
      <c r="H158" s="1">
        <f t="shared" si="5"/>
        <v>7448.58</v>
      </c>
      <c r="J158" s="28" t="s">
        <v>80</v>
      </c>
    </row>
    <row r="159" spans="1:10" x14ac:dyDescent="0.25">
      <c r="A159" s="6">
        <v>44956</v>
      </c>
      <c r="B159" s="4">
        <v>227</v>
      </c>
      <c r="C159" s="4">
        <v>107</v>
      </c>
      <c r="D159" s="1">
        <v>26.47</v>
      </c>
      <c r="E159" s="6">
        <v>44976</v>
      </c>
      <c r="F159" s="6">
        <v>44987</v>
      </c>
      <c r="G159" s="1">
        <f t="shared" si="4"/>
        <v>11</v>
      </c>
      <c r="H159" s="1">
        <f t="shared" si="5"/>
        <v>291.16999999999996</v>
      </c>
      <c r="J159" s="29" t="s">
        <v>81</v>
      </c>
    </row>
    <row r="160" spans="1:10" x14ac:dyDescent="0.25">
      <c r="A160" s="6">
        <v>44956</v>
      </c>
      <c r="B160" s="4">
        <v>737</v>
      </c>
      <c r="C160" s="4">
        <v>108</v>
      </c>
      <c r="D160" s="1">
        <v>1050</v>
      </c>
      <c r="E160" s="6">
        <v>44977</v>
      </c>
      <c r="F160" s="6">
        <v>44980</v>
      </c>
      <c r="G160" s="1">
        <f t="shared" si="4"/>
        <v>3</v>
      </c>
      <c r="H160" s="1">
        <f t="shared" si="5"/>
        <v>3150</v>
      </c>
      <c r="J160" s="21" t="s">
        <v>83</v>
      </c>
    </row>
    <row r="161" spans="1:10" x14ac:dyDescent="0.25">
      <c r="A161" s="6">
        <v>44956</v>
      </c>
      <c r="B161" s="4">
        <v>574</v>
      </c>
      <c r="C161" s="4">
        <v>109</v>
      </c>
      <c r="D161" s="1">
        <v>1829.14</v>
      </c>
      <c r="E161" s="6">
        <v>44977</v>
      </c>
      <c r="F161" s="6">
        <v>44980</v>
      </c>
      <c r="G161" s="1">
        <f t="shared" si="4"/>
        <v>3</v>
      </c>
      <c r="H161" s="1">
        <f t="shared" si="5"/>
        <v>5487.42</v>
      </c>
      <c r="J161" s="28" t="s">
        <v>80</v>
      </c>
    </row>
    <row r="162" spans="1:10" x14ac:dyDescent="0.25">
      <c r="A162" s="6">
        <v>44956</v>
      </c>
      <c r="B162" s="4">
        <v>574</v>
      </c>
      <c r="C162" s="4">
        <v>110</v>
      </c>
      <c r="D162" s="1">
        <v>1922.7</v>
      </c>
      <c r="E162" s="6">
        <v>44977</v>
      </c>
      <c r="F162" s="6">
        <v>44980</v>
      </c>
      <c r="G162" s="1">
        <f t="shared" si="4"/>
        <v>3</v>
      </c>
      <c r="H162" s="1">
        <f t="shared" si="5"/>
        <v>5768.1</v>
      </c>
      <c r="J162" s="28" t="s">
        <v>80</v>
      </c>
    </row>
    <row r="163" spans="1:10" x14ac:dyDescent="0.25">
      <c r="A163" s="6">
        <v>44956</v>
      </c>
      <c r="B163" s="4">
        <v>1436</v>
      </c>
      <c r="C163" s="4">
        <v>111</v>
      </c>
      <c r="D163" s="1">
        <v>27.7</v>
      </c>
      <c r="E163" s="6">
        <v>44976</v>
      </c>
      <c r="F163" s="6">
        <v>44976</v>
      </c>
      <c r="G163" s="1">
        <f t="shared" si="4"/>
        <v>0</v>
      </c>
      <c r="H163" s="1">
        <f t="shared" si="5"/>
        <v>0</v>
      </c>
      <c r="J163" s="29" t="s">
        <v>81</v>
      </c>
    </row>
    <row r="164" spans="1:10" x14ac:dyDescent="0.25">
      <c r="A164" s="6">
        <v>44956</v>
      </c>
      <c r="B164" s="4">
        <v>949</v>
      </c>
      <c r="C164" s="4">
        <v>112</v>
      </c>
      <c r="D164" s="1">
        <v>2992.64</v>
      </c>
      <c r="E164" s="6">
        <v>44981</v>
      </c>
      <c r="F164" s="6">
        <v>44980</v>
      </c>
      <c r="G164" s="1">
        <f t="shared" si="4"/>
        <v>-1</v>
      </c>
      <c r="H164" s="1">
        <f t="shared" si="5"/>
        <v>-2992.64</v>
      </c>
      <c r="J164" s="29" t="s">
        <v>81</v>
      </c>
    </row>
    <row r="165" spans="1:10" x14ac:dyDescent="0.25">
      <c r="A165" s="6">
        <v>44957</v>
      </c>
      <c r="B165" s="4">
        <v>1732</v>
      </c>
      <c r="C165" s="4">
        <v>113</v>
      </c>
      <c r="D165" s="1">
        <v>50</v>
      </c>
      <c r="E165" s="6">
        <v>44950</v>
      </c>
      <c r="F165" s="6">
        <v>44950</v>
      </c>
      <c r="G165" s="1">
        <f t="shared" si="4"/>
        <v>0</v>
      </c>
      <c r="H165" s="1">
        <f t="shared" si="5"/>
        <v>0</v>
      </c>
      <c r="J165" s="29" t="s">
        <v>81</v>
      </c>
    </row>
    <row r="166" spans="1:10" x14ac:dyDescent="0.25">
      <c r="A166" s="6">
        <v>44957</v>
      </c>
      <c r="B166" s="4">
        <v>1826</v>
      </c>
      <c r="C166" s="4">
        <v>114</v>
      </c>
      <c r="D166" s="1">
        <v>1663.57</v>
      </c>
      <c r="E166" s="6">
        <v>44982</v>
      </c>
      <c r="F166" s="6">
        <v>44980</v>
      </c>
      <c r="G166" s="1">
        <f t="shared" si="4"/>
        <v>-2</v>
      </c>
      <c r="H166" s="1">
        <f t="shared" si="5"/>
        <v>-3327.14</v>
      </c>
      <c r="J166" s="28" t="s">
        <v>80</v>
      </c>
    </row>
    <row r="167" spans="1:10" x14ac:dyDescent="0.25">
      <c r="A167" s="6">
        <v>44957</v>
      </c>
      <c r="B167" s="4">
        <v>1826</v>
      </c>
      <c r="C167" s="4">
        <v>115</v>
      </c>
      <c r="D167" s="1">
        <v>1656.43</v>
      </c>
      <c r="E167" s="6">
        <v>44982</v>
      </c>
      <c r="F167" s="6">
        <v>44980</v>
      </c>
      <c r="G167" s="1">
        <f t="shared" si="4"/>
        <v>-2</v>
      </c>
      <c r="H167" s="1">
        <f t="shared" si="5"/>
        <v>-3312.86</v>
      </c>
      <c r="J167" s="28" t="s">
        <v>80</v>
      </c>
    </row>
    <row r="168" spans="1:10" x14ac:dyDescent="0.25">
      <c r="A168" s="6">
        <v>44957</v>
      </c>
      <c r="B168" s="4">
        <v>1826</v>
      </c>
      <c r="C168" s="4">
        <v>116</v>
      </c>
      <c r="D168" s="1">
        <v>36373.760000000002</v>
      </c>
      <c r="E168" s="6">
        <v>44982</v>
      </c>
      <c r="F168" s="6">
        <v>44980</v>
      </c>
      <c r="G168" s="1">
        <f t="shared" si="4"/>
        <v>-2</v>
      </c>
      <c r="H168" s="1">
        <f t="shared" si="5"/>
        <v>-72747.520000000004</v>
      </c>
      <c r="J168" s="28" t="s">
        <v>80</v>
      </c>
    </row>
    <row r="169" spans="1:10" x14ac:dyDescent="0.25">
      <c r="A169" s="6">
        <v>44957</v>
      </c>
      <c r="B169" s="4">
        <v>1826</v>
      </c>
      <c r="C169" s="4">
        <v>117</v>
      </c>
      <c r="D169" s="1">
        <v>642</v>
      </c>
      <c r="E169" s="6">
        <v>44982</v>
      </c>
      <c r="F169" s="6">
        <v>44980</v>
      </c>
      <c r="G169" s="1">
        <f t="shared" si="4"/>
        <v>-2</v>
      </c>
      <c r="H169" s="1">
        <f t="shared" si="5"/>
        <v>-1284</v>
      </c>
      <c r="J169" s="28" t="s">
        <v>80</v>
      </c>
    </row>
    <row r="170" spans="1:10" x14ac:dyDescent="0.25">
      <c r="A170" s="6">
        <v>44957</v>
      </c>
      <c r="B170" s="4">
        <v>2011</v>
      </c>
      <c r="C170" s="4">
        <v>118</v>
      </c>
      <c r="D170" s="1">
        <v>1837.5</v>
      </c>
      <c r="E170" s="6">
        <v>44977</v>
      </c>
      <c r="F170" s="6">
        <v>44980</v>
      </c>
      <c r="G170" s="1">
        <f t="shared" si="4"/>
        <v>3</v>
      </c>
      <c r="H170" s="1">
        <f t="shared" si="5"/>
        <v>5512.5</v>
      </c>
      <c r="J170" s="29" t="s">
        <v>81</v>
      </c>
    </row>
    <row r="171" spans="1:10" x14ac:dyDescent="0.25">
      <c r="A171" s="6">
        <v>44957</v>
      </c>
      <c r="B171" s="4">
        <v>377</v>
      </c>
      <c r="C171" s="4">
        <v>119</v>
      </c>
      <c r="D171" s="1">
        <v>105.25</v>
      </c>
      <c r="E171" s="6">
        <v>44944</v>
      </c>
      <c r="F171" s="6">
        <v>44944</v>
      </c>
      <c r="G171" s="1">
        <f t="shared" si="4"/>
        <v>0</v>
      </c>
      <c r="H171" s="1">
        <f t="shared" si="5"/>
        <v>0</v>
      </c>
      <c r="J171" s="29" t="s">
        <v>81</v>
      </c>
    </row>
    <row r="172" spans="1:10" x14ac:dyDescent="0.25">
      <c r="A172" s="6">
        <v>44957</v>
      </c>
      <c r="B172" s="4">
        <v>1826</v>
      </c>
      <c r="C172" s="4">
        <v>120</v>
      </c>
      <c r="D172" s="1">
        <v>4966.28</v>
      </c>
      <c r="E172" s="6">
        <v>44982</v>
      </c>
      <c r="F172" s="6">
        <v>44980</v>
      </c>
      <c r="G172" s="1">
        <f t="shared" si="4"/>
        <v>-2</v>
      </c>
      <c r="H172" s="1">
        <f t="shared" si="5"/>
        <v>-9932.56</v>
      </c>
      <c r="J172" s="21" t="s">
        <v>83</v>
      </c>
    </row>
    <row r="173" spans="1:10" x14ac:dyDescent="0.25">
      <c r="A173" s="6">
        <v>44957</v>
      </c>
      <c r="B173" s="4">
        <v>308</v>
      </c>
      <c r="C173" s="4">
        <v>121</v>
      </c>
      <c r="D173" s="1">
        <v>2550</v>
      </c>
      <c r="E173" s="6">
        <v>44982</v>
      </c>
      <c r="F173" s="6">
        <v>44980</v>
      </c>
      <c r="G173" s="1">
        <f t="shared" si="4"/>
        <v>-2</v>
      </c>
      <c r="H173" s="1">
        <f t="shared" si="5"/>
        <v>-5100</v>
      </c>
      <c r="J173" s="28" t="s">
        <v>80</v>
      </c>
    </row>
    <row r="174" spans="1:10" x14ac:dyDescent="0.25">
      <c r="A174" s="6">
        <v>44957</v>
      </c>
      <c r="B174" s="4">
        <v>1719</v>
      </c>
      <c r="C174" s="4">
        <v>122</v>
      </c>
      <c r="D174" s="1">
        <v>65.59</v>
      </c>
      <c r="E174" s="6">
        <v>44981</v>
      </c>
      <c r="F174" s="6">
        <v>44981</v>
      </c>
      <c r="G174" s="1">
        <f t="shared" si="4"/>
        <v>0</v>
      </c>
      <c r="H174" s="1">
        <f t="shared" si="5"/>
        <v>0</v>
      </c>
      <c r="J174" s="28" t="s">
        <v>80</v>
      </c>
    </row>
    <row r="175" spans="1:10" x14ac:dyDescent="0.25">
      <c r="A175" s="6">
        <v>44957</v>
      </c>
      <c r="B175" s="4">
        <v>734</v>
      </c>
      <c r="C175" s="4">
        <v>123</v>
      </c>
      <c r="D175" s="1">
        <v>743</v>
      </c>
      <c r="E175" s="6">
        <v>44998</v>
      </c>
      <c r="F175" s="6">
        <v>44998</v>
      </c>
      <c r="G175" s="1">
        <f t="shared" si="4"/>
        <v>0</v>
      </c>
      <c r="H175" s="1">
        <f t="shared" si="5"/>
        <v>0</v>
      </c>
      <c r="J175" s="28" t="s">
        <v>80</v>
      </c>
    </row>
    <row r="176" spans="1:10" x14ac:dyDescent="0.25">
      <c r="A176" s="6">
        <v>44957</v>
      </c>
      <c r="B176" s="4">
        <v>1845</v>
      </c>
      <c r="C176" s="4">
        <v>124</v>
      </c>
      <c r="D176" s="1">
        <v>15.04</v>
      </c>
      <c r="E176" s="6">
        <v>44971</v>
      </c>
      <c r="F176" s="6">
        <v>44971</v>
      </c>
      <c r="G176" s="1">
        <f t="shared" si="4"/>
        <v>0</v>
      </c>
      <c r="H176" s="1">
        <f t="shared" si="5"/>
        <v>0</v>
      </c>
      <c r="J176" s="28" t="s">
        <v>80</v>
      </c>
    </row>
    <row r="177" spans="1:10" x14ac:dyDescent="0.25">
      <c r="A177" s="6">
        <v>44957</v>
      </c>
      <c r="B177" s="4">
        <v>36</v>
      </c>
      <c r="C177" s="4">
        <v>125</v>
      </c>
      <c r="D177" s="1">
        <v>20.67</v>
      </c>
      <c r="E177" s="6">
        <v>44973</v>
      </c>
      <c r="F177" s="6">
        <v>44973</v>
      </c>
      <c r="G177" s="1">
        <f t="shared" si="4"/>
        <v>0</v>
      </c>
      <c r="H177" s="1">
        <f t="shared" si="5"/>
        <v>0</v>
      </c>
      <c r="J177" s="28" t="s">
        <v>80</v>
      </c>
    </row>
    <row r="178" spans="1:10" x14ac:dyDescent="0.25">
      <c r="A178" s="6">
        <v>44957</v>
      </c>
      <c r="B178" s="4">
        <v>36</v>
      </c>
      <c r="C178" s="4">
        <v>126</v>
      </c>
      <c r="D178" s="1">
        <v>16.68</v>
      </c>
      <c r="E178" s="6">
        <v>44973</v>
      </c>
      <c r="F178" s="6">
        <v>44973</v>
      </c>
      <c r="G178" s="1">
        <f t="shared" si="4"/>
        <v>0</v>
      </c>
      <c r="H178" s="1">
        <f t="shared" si="5"/>
        <v>0</v>
      </c>
      <c r="J178" s="28" t="s">
        <v>80</v>
      </c>
    </row>
    <row r="179" spans="1:10" x14ac:dyDescent="0.25">
      <c r="A179" s="6">
        <v>44957</v>
      </c>
      <c r="B179" s="4">
        <v>1465</v>
      </c>
      <c r="C179" s="4">
        <v>127</v>
      </c>
      <c r="D179" s="1">
        <v>23.79</v>
      </c>
      <c r="E179" s="6">
        <v>44963</v>
      </c>
      <c r="F179" s="6">
        <v>44963</v>
      </c>
      <c r="G179" s="1">
        <f t="shared" si="4"/>
        <v>0</v>
      </c>
      <c r="H179" s="1">
        <f t="shared" si="5"/>
        <v>0</v>
      </c>
      <c r="J179" s="28" t="s">
        <v>80</v>
      </c>
    </row>
    <row r="180" spans="1:10" x14ac:dyDescent="0.25">
      <c r="A180" s="6">
        <v>44957</v>
      </c>
      <c r="B180" s="4">
        <v>1969</v>
      </c>
      <c r="C180" s="4">
        <v>130</v>
      </c>
      <c r="D180" s="1">
        <v>3200</v>
      </c>
      <c r="E180" s="6">
        <v>44984</v>
      </c>
      <c r="F180" s="6">
        <v>44980</v>
      </c>
      <c r="G180" s="1">
        <f t="shared" si="4"/>
        <v>-4</v>
      </c>
      <c r="H180" s="1">
        <f t="shared" si="5"/>
        <v>-12800</v>
      </c>
      <c r="J180" s="28" t="s">
        <v>80</v>
      </c>
    </row>
    <row r="181" spans="1:10" x14ac:dyDescent="0.25">
      <c r="A181" s="6">
        <v>44957</v>
      </c>
      <c r="B181" s="4">
        <v>449</v>
      </c>
      <c r="C181" s="4">
        <v>131</v>
      </c>
      <c r="D181" s="1">
        <v>6300</v>
      </c>
      <c r="E181" s="6">
        <v>44984</v>
      </c>
      <c r="F181" s="6">
        <v>44959</v>
      </c>
      <c r="G181" s="1">
        <f t="shared" si="4"/>
        <v>-25</v>
      </c>
      <c r="H181" s="1">
        <f t="shared" si="5"/>
        <v>-157500</v>
      </c>
      <c r="J181" s="28" t="s">
        <v>80</v>
      </c>
    </row>
    <row r="182" spans="1:10" x14ac:dyDescent="0.25">
      <c r="A182" s="6">
        <v>44957</v>
      </c>
      <c r="B182" s="4">
        <v>1440</v>
      </c>
      <c r="C182" s="4">
        <v>132</v>
      </c>
      <c r="D182" s="1">
        <v>140</v>
      </c>
      <c r="E182" s="6">
        <v>44984</v>
      </c>
      <c r="F182" s="6">
        <v>44963</v>
      </c>
      <c r="G182" s="1">
        <f t="shared" si="4"/>
        <v>-21</v>
      </c>
      <c r="H182" s="1">
        <f t="shared" si="5"/>
        <v>-2940</v>
      </c>
      <c r="J182" s="30" t="s">
        <v>82</v>
      </c>
    </row>
    <row r="183" spans="1:10" x14ac:dyDescent="0.25">
      <c r="A183" s="6">
        <v>44957</v>
      </c>
      <c r="B183" s="4">
        <v>1465</v>
      </c>
      <c r="C183" s="4">
        <v>133</v>
      </c>
      <c r="D183" s="1">
        <v>23.84</v>
      </c>
      <c r="E183" s="6">
        <v>44963</v>
      </c>
      <c r="F183" s="6">
        <v>44963</v>
      </c>
      <c r="G183" s="1">
        <f t="shared" si="4"/>
        <v>0</v>
      </c>
      <c r="H183" s="1">
        <f t="shared" si="5"/>
        <v>0</v>
      </c>
      <c r="J183" s="28" t="s">
        <v>80</v>
      </c>
    </row>
    <row r="184" spans="1:10" x14ac:dyDescent="0.25">
      <c r="A184" s="6">
        <v>44957</v>
      </c>
      <c r="B184" s="4">
        <v>1465</v>
      </c>
      <c r="C184" s="4">
        <v>134</v>
      </c>
      <c r="D184" s="1">
        <v>21.53</v>
      </c>
      <c r="E184" s="6">
        <v>44963</v>
      </c>
      <c r="F184" s="6">
        <v>44963</v>
      </c>
      <c r="G184" s="1">
        <f t="shared" si="4"/>
        <v>0</v>
      </c>
      <c r="H184" s="1">
        <f t="shared" si="5"/>
        <v>0</v>
      </c>
      <c r="J184" s="28" t="s">
        <v>80</v>
      </c>
    </row>
    <row r="185" spans="1:10" x14ac:dyDescent="0.25">
      <c r="A185" s="6">
        <v>44957</v>
      </c>
      <c r="B185" s="4">
        <v>1465</v>
      </c>
      <c r="C185" s="4">
        <v>135</v>
      </c>
      <c r="D185" s="1">
        <v>23.84</v>
      </c>
      <c r="E185" s="6">
        <v>44963</v>
      </c>
      <c r="F185" s="6">
        <v>44963</v>
      </c>
      <c r="G185" s="1">
        <f t="shared" si="4"/>
        <v>0</v>
      </c>
      <c r="H185" s="1">
        <f t="shared" si="5"/>
        <v>0</v>
      </c>
      <c r="J185" s="28" t="s">
        <v>80</v>
      </c>
    </row>
    <row r="186" spans="1:10" x14ac:dyDescent="0.25">
      <c r="A186" s="6">
        <v>44957</v>
      </c>
      <c r="B186" s="4">
        <v>525</v>
      </c>
      <c r="C186" s="4">
        <v>136</v>
      </c>
      <c r="D186" s="1">
        <v>1568.96</v>
      </c>
      <c r="E186" s="6">
        <v>44985</v>
      </c>
      <c r="F186" s="6">
        <v>44980</v>
      </c>
      <c r="G186" s="1">
        <f t="shared" si="4"/>
        <v>-5</v>
      </c>
      <c r="H186" s="1">
        <f t="shared" si="5"/>
        <v>-7844.8</v>
      </c>
      <c r="J186" s="28" t="s">
        <v>80</v>
      </c>
    </row>
    <row r="187" spans="1:10" x14ac:dyDescent="0.25">
      <c r="A187" s="6">
        <v>44957</v>
      </c>
      <c r="B187" s="4">
        <v>525</v>
      </c>
      <c r="C187" s="4">
        <v>137</v>
      </c>
      <c r="D187" s="1">
        <v>11992.26</v>
      </c>
      <c r="E187" s="6">
        <v>44985</v>
      </c>
      <c r="F187" s="6">
        <v>44980</v>
      </c>
      <c r="G187" s="1">
        <f t="shared" si="4"/>
        <v>-5</v>
      </c>
      <c r="H187" s="1">
        <f t="shared" si="5"/>
        <v>-59961.3</v>
      </c>
      <c r="J187" s="28" t="s">
        <v>80</v>
      </c>
    </row>
    <row r="188" spans="1:10" x14ac:dyDescent="0.25">
      <c r="A188" s="6">
        <v>44957</v>
      </c>
      <c r="B188" s="4">
        <v>346</v>
      </c>
      <c r="C188" s="4">
        <v>138</v>
      </c>
      <c r="D188" s="1">
        <v>108.19</v>
      </c>
      <c r="E188" s="6">
        <v>44956</v>
      </c>
      <c r="F188" s="6">
        <v>44956</v>
      </c>
      <c r="G188" s="1">
        <f t="shared" si="4"/>
        <v>0</v>
      </c>
      <c r="H188" s="1">
        <f t="shared" si="5"/>
        <v>0</v>
      </c>
      <c r="J188" s="30" t="s">
        <v>82</v>
      </c>
    </row>
    <row r="189" spans="1:10" x14ac:dyDescent="0.25">
      <c r="A189" s="6">
        <v>44957</v>
      </c>
      <c r="B189" s="4">
        <v>357</v>
      </c>
      <c r="C189" s="4">
        <v>139</v>
      </c>
      <c r="D189" s="1">
        <v>7.5</v>
      </c>
      <c r="E189" s="6">
        <v>44956</v>
      </c>
      <c r="F189" s="6">
        <v>44956</v>
      </c>
      <c r="G189" s="1">
        <f t="shared" si="4"/>
        <v>0</v>
      </c>
      <c r="H189" s="1">
        <f t="shared" si="5"/>
        <v>0</v>
      </c>
      <c r="J189" s="30" t="s">
        <v>82</v>
      </c>
    </row>
    <row r="190" spans="1:10" x14ac:dyDescent="0.25">
      <c r="A190" s="6">
        <v>44959</v>
      </c>
      <c r="B190" s="4">
        <v>281</v>
      </c>
      <c r="C190" s="4">
        <v>140</v>
      </c>
      <c r="D190" s="1">
        <v>3683.88</v>
      </c>
      <c r="E190" s="6">
        <v>44985</v>
      </c>
      <c r="F190" s="6">
        <v>44980</v>
      </c>
      <c r="G190" s="1">
        <f t="shared" si="4"/>
        <v>-5</v>
      </c>
      <c r="H190" s="1">
        <f t="shared" si="5"/>
        <v>-18419.400000000001</v>
      </c>
      <c r="J190" s="28" t="s">
        <v>80</v>
      </c>
    </row>
    <row r="191" spans="1:10" x14ac:dyDescent="0.25">
      <c r="A191" s="6">
        <v>44959</v>
      </c>
      <c r="B191" s="4">
        <v>1424</v>
      </c>
      <c r="C191" s="4">
        <v>141</v>
      </c>
      <c r="D191" s="1">
        <v>3400</v>
      </c>
      <c r="E191" s="6">
        <v>44985</v>
      </c>
      <c r="F191" s="6">
        <v>44980</v>
      </c>
      <c r="G191" s="1">
        <f t="shared" si="4"/>
        <v>-5</v>
      </c>
      <c r="H191" s="1">
        <f t="shared" si="5"/>
        <v>-17000</v>
      </c>
      <c r="J191" s="28" t="s">
        <v>80</v>
      </c>
    </row>
    <row r="192" spans="1:10" x14ac:dyDescent="0.25">
      <c r="A192" s="6">
        <v>44959</v>
      </c>
      <c r="B192" s="4">
        <v>2012</v>
      </c>
      <c r="C192" s="4">
        <v>142</v>
      </c>
      <c r="D192" s="1">
        <v>26151.06</v>
      </c>
      <c r="E192" s="6">
        <v>44985</v>
      </c>
      <c r="F192" s="6">
        <v>44998</v>
      </c>
      <c r="G192" s="1">
        <f t="shared" si="4"/>
        <v>13</v>
      </c>
      <c r="H192" s="1">
        <f t="shared" si="5"/>
        <v>339963.78</v>
      </c>
      <c r="J192" s="28" t="s">
        <v>80</v>
      </c>
    </row>
    <row r="193" spans="1:10" x14ac:dyDescent="0.25">
      <c r="A193" s="6">
        <v>44959</v>
      </c>
      <c r="B193" s="4">
        <v>1413</v>
      </c>
      <c r="C193" s="4">
        <v>143</v>
      </c>
      <c r="D193" s="1">
        <v>221.75</v>
      </c>
      <c r="E193" s="6">
        <v>44985</v>
      </c>
      <c r="F193" s="6">
        <v>44963</v>
      </c>
      <c r="G193" s="1">
        <f t="shared" si="4"/>
        <v>-22</v>
      </c>
      <c r="H193" s="1">
        <f t="shared" si="5"/>
        <v>-4878.5</v>
      </c>
      <c r="J193" s="30" t="s">
        <v>82</v>
      </c>
    </row>
    <row r="194" spans="1:10" x14ac:dyDescent="0.25">
      <c r="A194" s="6">
        <v>44959</v>
      </c>
      <c r="B194" s="4">
        <v>1644</v>
      </c>
      <c r="C194" s="4">
        <v>144</v>
      </c>
      <c r="D194" s="1">
        <v>500</v>
      </c>
      <c r="E194" s="6">
        <v>44985</v>
      </c>
      <c r="F194" s="6">
        <v>44980</v>
      </c>
      <c r="G194" s="1">
        <f t="shared" ref="G194:G257" si="6">F194-E194</f>
        <v>-5</v>
      </c>
      <c r="H194" s="1">
        <f t="shared" ref="H194:H257" si="7">G194*D194</f>
        <v>-2500</v>
      </c>
      <c r="J194" s="29" t="s">
        <v>81</v>
      </c>
    </row>
    <row r="195" spans="1:10" x14ac:dyDescent="0.25">
      <c r="A195" s="6">
        <v>44959</v>
      </c>
      <c r="B195" s="4">
        <v>141</v>
      </c>
      <c r="C195" s="4">
        <v>145</v>
      </c>
      <c r="D195" s="1">
        <v>398.5</v>
      </c>
      <c r="E195" s="6">
        <v>44985</v>
      </c>
      <c r="F195" s="6">
        <v>44988</v>
      </c>
      <c r="G195" s="1">
        <f t="shared" si="6"/>
        <v>3</v>
      </c>
      <c r="H195" s="1">
        <f t="shared" si="7"/>
        <v>1195.5</v>
      </c>
      <c r="J195" s="28" t="s">
        <v>80</v>
      </c>
    </row>
    <row r="196" spans="1:10" x14ac:dyDescent="0.25">
      <c r="A196" s="6">
        <v>44959</v>
      </c>
      <c r="B196" s="4">
        <v>574</v>
      </c>
      <c r="C196" s="4">
        <v>146</v>
      </c>
      <c r="D196" s="1">
        <v>1995.64</v>
      </c>
      <c r="E196" s="6">
        <v>44985</v>
      </c>
      <c r="F196" s="6">
        <v>44987</v>
      </c>
      <c r="G196" s="1">
        <f t="shared" si="6"/>
        <v>2</v>
      </c>
      <c r="H196" s="1">
        <f t="shared" si="7"/>
        <v>3991.28</v>
      </c>
      <c r="J196" s="28" t="s">
        <v>80</v>
      </c>
    </row>
    <row r="197" spans="1:10" x14ac:dyDescent="0.25">
      <c r="A197" s="6">
        <v>44959</v>
      </c>
      <c r="B197" s="4">
        <v>574</v>
      </c>
      <c r="C197" s="4">
        <v>147</v>
      </c>
      <c r="D197" s="1">
        <v>17781.259999999998</v>
      </c>
      <c r="E197" s="6">
        <v>44985</v>
      </c>
      <c r="F197" s="6">
        <v>44987</v>
      </c>
      <c r="G197" s="1">
        <f t="shared" si="6"/>
        <v>2</v>
      </c>
      <c r="H197" s="1">
        <f t="shared" si="7"/>
        <v>35562.519999999997</v>
      </c>
      <c r="J197" s="28" t="s">
        <v>80</v>
      </c>
    </row>
    <row r="198" spans="1:10" x14ac:dyDescent="0.25">
      <c r="A198" s="6">
        <v>44959</v>
      </c>
      <c r="B198" s="4">
        <v>281</v>
      </c>
      <c r="C198" s="4">
        <v>148</v>
      </c>
      <c r="D198" s="1">
        <v>2262.85</v>
      </c>
      <c r="E198" s="6">
        <v>44985</v>
      </c>
      <c r="F198" s="6">
        <v>44980</v>
      </c>
      <c r="G198" s="1">
        <f t="shared" si="6"/>
        <v>-5</v>
      </c>
      <c r="H198" s="1">
        <f t="shared" si="7"/>
        <v>-11314.25</v>
      </c>
      <c r="J198" s="28" t="s">
        <v>80</v>
      </c>
    </row>
    <row r="199" spans="1:10" x14ac:dyDescent="0.25">
      <c r="A199" s="6">
        <v>44960</v>
      </c>
      <c r="B199" s="4">
        <v>574</v>
      </c>
      <c r="C199" s="4">
        <v>149</v>
      </c>
      <c r="D199" s="1">
        <v>11731.2</v>
      </c>
      <c r="E199" s="6">
        <v>44985</v>
      </c>
      <c r="F199" s="6">
        <v>44987</v>
      </c>
      <c r="G199" s="1">
        <f t="shared" si="6"/>
        <v>2</v>
      </c>
      <c r="H199" s="1">
        <f t="shared" si="7"/>
        <v>23462.400000000001</v>
      </c>
      <c r="J199" s="28" t="s">
        <v>80</v>
      </c>
    </row>
    <row r="200" spans="1:10" x14ac:dyDescent="0.25">
      <c r="A200" s="6">
        <v>44960</v>
      </c>
      <c r="B200" s="4">
        <v>574</v>
      </c>
      <c r="C200" s="4">
        <v>150</v>
      </c>
      <c r="D200" s="1">
        <v>2287.83</v>
      </c>
      <c r="E200" s="6">
        <v>44985</v>
      </c>
      <c r="F200" s="6">
        <v>44987</v>
      </c>
      <c r="G200" s="1">
        <f t="shared" si="6"/>
        <v>2</v>
      </c>
      <c r="H200" s="1">
        <f t="shared" si="7"/>
        <v>4575.66</v>
      </c>
      <c r="J200" s="28" t="s">
        <v>80</v>
      </c>
    </row>
    <row r="201" spans="1:10" x14ac:dyDescent="0.25">
      <c r="A201" s="6">
        <v>44960</v>
      </c>
      <c r="B201" s="4">
        <v>574</v>
      </c>
      <c r="C201" s="4">
        <v>151</v>
      </c>
      <c r="D201" s="1">
        <v>14786.75</v>
      </c>
      <c r="E201" s="6">
        <v>44985</v>
      </c>
      <c r="F201" s="6">
        <v>44987</v>
      </c>
      <c r="G201" s="1">
        <f t="shared" si="6"/>
        <v>2</v>
      </c>
      <c r="H201" s="1">
        <f t="shared" si="7"/>
        <v>29573.5</v>
      </c>
      <c r="J201" s="28" t="s">
        <v>80</v>
      </c>
    </row>
    <row r="202" spans="1:10" x14ac:dyDescent="0.25">
      <c r="A202" s="6">
        <v>44960</v>
      </c>
      <c r="B202" s="4">
        <v>1720</v>
      </c>
      <c r="C202" s="4">
        <v>152</v>
      </c>
      <c r="D202" s="1">
        <v>2860</v>
      </c>
      <c r="E202" s="6">
        <v>44985</v>
      </c>
      <c r="F202" s="6">
        <v>44980</v>
      </c>
      <c r="G202" s="1">
        <f t="shared" si="6"/>
        <v>-5</v>
      </c>
      <c r="H202" s="1">
        <f t="shared" si="7"/>
        <v>-14300</v>
      </c>
      <c r="J202" s="28" t="s">
        <v>80</v>
      </c>
    </row>
    <row r="203" spans="1:10" x14ac:dyDescent="0.25">
      <c r="A203" s="6">
        <v>44960</v>
      </c>
      <c r="B203" s="4">
        <v>281</v>
      </c>
      <c r="C203" s="4">
        <v>153</v>
      </c>
      <c r="D203" s="1">
        <v>8826.08</v>
      </c>
      <c r="E203" s="6">
        <v>44985</v>
      </c>
      <c r="F203" s="6">
        <v>44980</v>
      </c>
      <c r="G203" s="1">
        <f t="shared" si="6"/>
        <v>-5</v>
      </c>
      <c r="H203" s="1">
        <f t="shared" si="7"/>
        <v>-44130.400000000001</v>
      </c>
      <c r="J203" s="28" t="s">
        <v>80</v>
      </c>
    </row>
    <row r="204" spans="1:10" x14ac:dyDescent="0.25">
      <c r="A204" s="6">
        <v>44960</v>
      </c>
      <c r="B204" s="4">
        <v>574</v>
      </c>
      <c r="C204" s="4">
        <v>154</v>
      </c>
      <c r="D204" s="1">
        <v>1821.64</v>
      </c>
      <c r="E204" s="6">
        <v>44985</v>
      </c>
      <c r="F204" s="6">
        <v>44987</v>
      </c>
      <c r="G204" s="1">
        <f t="shared" si="6"/>
        <v>2</v>
      </c>
      <c r="H204" s="1">
        <f t="shared" si="7"/>
        <v>3643.28</v>
      </c>
      <c r="J204" s="28" t="s">
        <v>80</v>
      </c>
    </row>
    <row r="205" spans="1:10" x14ac:dyDescent="0.25">
      <c r="A205" s="6">
        <v>44960</v>
      </c>
      <c r="B205" s="4">
        <v>1424</v>
      </c>
      <c r="C205" s="4">
        <v>155</v>
      </c>
      <c r="D205" s="1">
        <v>1323.42</v>
      </c>
      <c r="E205" s="6">
        <v>44985</v>
      </c>
      <c r="F205" s="6">
        <v>44980</v>
      </c>
      <c r="G205" s="1">
        <f t="shared" si="6"/>
        <v>-5</v>
      </c>
      <c r="H205" s="1">
        <f t="shared" si="7"/>
        <v>-6617.1</v>
      </c>
      <c r="J205" s="21" t="s">
        <v>83</v>
      </c>
    </row>
    <row r="206" spans="1:10" x14ac:dyDescent="0.25">
      <c r="A206" s="6">
        <v>44960</v>
      </c>
      <c r="B206" s="4">
        <v>574</v>
      </c>
      <c r="C206" s="4">
        <v>156</v>
      </c>
      <c r="D206" s="1">
        <v>2275.0500000000002</v>
      </c>
      <c r="E206" s="6">
        <v>44985</v>
      </c>
      <c r="F206" s="6">
        <v>44987</v>
      </c>
      <c r="G206" s="1">
        <f t="shared" si="6"/>
        <v>2</v>
      </c>
      <c r="H206" s="1">
        <f t="shared" si="7"/>
        <v>4550.1000000000004</v>
      </c>
      <c r="J206" s="28" t="s">
        <v>80</v>
      </c>
    </row>
    <row r="207" spans="1:10" x14ac:dyDescent="0.25">
      <c r="A207" s="6">
        <v>44960</v>
      </c>
      <c r="B207" s="4">
        <v>574</v>
      </c>
      <c r="C207" s="4">
        <v>157</v>
      </c>
      <c r="D207" s="1">
        <v>5986.1</v>
      </c>
      <c r="E207" s="6">
        <v>44985</v>
      </c>
      <c r="F207" s="6">
        <v>44987</v>
      </c>
      <c r="G207" s="1">
        <f t="shared" si="6"/>
        <v>2</v>
      </c>
      <c r="H207" s="1">
        <f t="shared" si="7"/>
        <v>11972.2</v>
      </c>
      <c r="J207" s="28" t="s">
        <v>80</v>
      </c>
    </row>
    <row r="208" spans="1:10" x14ac:dyDescent="0.25">
      <c r="A208" s="6">
        <v>44960</v>
      </c>
      <c r="B208" s="4">
        <v>574</v>
      </c>
      <c r="C208" s="4">
        <v>158</v>
      </c>
      <c r="D208" s="1">
        <v>28260.18</v>
      </c>
      <c r="E208" s="6">
        <v>44985</v>
      </c>
      <c r="F208" s="6">
        <v>44987</v>
      </c>
      <c r="G208" s="1">
        <f t="shared" si="6"/>
        <v>2</v>
      </c>
      <c r="H208" s="1">
        <f t="shared" si="7"/>
        <v>56520.36</v>
      </c>
      <c r="J208" s="28" t="s">
        <v>80</v>
      </c>
    </row>
    <row r="209" spans="1:10" x14ac:dyDescent="0.25">
      <c r="A209" s="6">
        <v>44960</v>
      </c>
      <c r="B209" s="4">
        <v>574</v>
      </c>
      <c r="C209" s="4">
        <v>159</v>
      </c>
      <c r="D209" s="1">
        <v>1810.73</v>
      </c>
      <c r="E209" s="6">
        <v>44985</v>
      </c>
      <c r="F209" s="6">
        <v>44987</v>
      </c>
      <c r="G209" s="1">
        <f t="shared" si="6"/>
        <v>2</v>
      </c>
      <c r="H209" s="1">
        <f t="shared" si="7"/>
        <v>3621.46</v>
      </c>
      <c r="J209" s="28" t="s">
        <v>80</v>
      </c>
    </row>
    <row r="210" spans="1:10" x14ac:dyDescent="0.25">
      <c r="A210" s="6">
        <v>44960</v>
      </c>
      <c r="B210" s="4">
        <v>1424</v>
      </c>
      <c r="C210" s="4">
        <v>160</v>
      </c>
      <c r="D210" s="1">
        <v>2584.9</v>
      </c>
      <c r="E210" s="6">
        <v>44985</v>
      </c>
      <c r="F210" s="6">
        <v>44980</v>
      </c>
      <c r="G210" s="1">
        <f t="shared" si="6"/>
        <v>-5</v>
      </c>
      <c r="H210" s="1">
        <f t="shared" si="7"/>
        <v>-12924.5</v>
      </c>
      <c r="J210" s="28" t="s">
        <v>80</v>
      </c>
    </row>
    <row r="211" spans="1:10" x14ac:dyDescent="0.25">
      <c r="A211" s="6">
        <v>44960</v>
      </c>
      <c r="B211" s="4">
        <v>1424</v>
      </c>
      <c r="C211" s="4">
        <v>161</v>
      </c>
      <c r="D211" s="1">
        <v>2102.85</v>
      </c>
      <c r="E211" s="6">
        <v>44985</v>
      </c>
      <c r="F211" s="6">
        <v>44980</v>
      </c>
      <c r="G211" s="1">
        <f t="shared" si="6"/>
        <v>-5</v>
      </c>
      <c r="H211" s="1">
        <f t="shared" si="7"/>
        <v>-10514.25</v>
      </c>
      <c r="J211" s="28" t="s">
        <v>80</v>
      </c>
    </row>
    <row r="212" spans="1:10" x14ac:dyDescent="0.25">
      <c r="A212" s="6">
        <v>44960</v>
      </c>
      <c r="B212" s="4">
        <v>574</v>
      </c>
      <c r="C212" s="4">
        <v>162</v>
      </c>
      <c r="D212" s="1">
        <v>817.77</v>
      </c>
      <c r="E212" s="6">
        <v>44985</v>
      </c>
      <c r="F212" s="6">
        <v>44987</v>
      </c>
      <c r="G212" s="1">
        <f t="shared" si="6"/>
        <v>2</v>
      </c>
      <c r="H212" s="1">
        <f t="shared" si="7"/>
        <v>1635.54</v>
      </c>
      <c r="J212" s="28" t="s">
        <v>80</v>
      </c>
    </row>
    <row r="213" spans="1:10" x14ac:dyDescent="0.25">
      <c r="A213" s="6">
        <v>44960</v>
      </c>
      <c r="B213" s="4">
        <v>574</v>
      </c>
      <c r="C213" s="4">
        <v>163</v>
      </c>
      <c r="D213" s="1">
        <v>1945.86</v>
      </c>
      <c r="E213" s="6">
        <v>44985</v>
      </c>
      <c r="F213" s="6">
        <v>44987</v>
      </c>
      <c r="G213" s="1">
        <f t="shared" si="6"/>
        <v>2</v>
      </c>
      <c r="H213" s="1">
        <f t="shared" si="7"/>
        <v>3891.72</v>
      </c>
      <c r="J213" s="28" t="s">
        <v>80</v>
      </c>
    </row>
    <row r="214" spans="1:10" x14ac:dyDescent="0.25">
      <c r="A214" s="6">
        <v>44960</v>
      </c>
      <c r="B214" s="4">
        <v>574</v>
      </c>
      <c r="C214" s="4">
        <v>164</v>
      </c>
      <c r="D214" s="1">
        <v>5668.13</v>
      </c>
      <c r="E214" s="6">
        <v>44985</v>
      </c>
      <c r="F214" s="6">
        <v>44987</v>
      </c>
      <c r="G214" s="1">
        <f t="shared" si="6"/>
        <v>2</v>
      </c>
      <c r="H214" s="1">
        <f t="shared" si="7"/>
        <v>11336.26</v>
      </c>
      <c r="J214" s="28" t="s">
        <v>80</v>
      </c>
    </row>
    <row r="215" spans="1:10" x14ac:dyDescent="0.25">
      <c r="A215" s="6">
        <v>44960</v>
      </c>
      <c r="B215" s="4">
        <v>1446</v>
      </c>
      <c r="C215" s="4">
        <v>171</v>
      </c>
      <c r="D215" s="1">
        <v>20.440000000000001</v>
      </c>
      <c r="E215" s="6">
        <v>44986</v>
      </c>
      <c r="F215" s="6">
        <v>45002</v>
      </c>
      <c r="G215" s="1">
        <f t="shared" si="6"/>
        <v>16</v>
      </c>
      <c r="H215" s="1">
        <f t="shared" si="7"/>
        <v>327.04000000000002</v>
      </c>
      <c r="J215" s="29" t="s">
        <v>81</v>
      </c>
    </row>
    <row r="216" spans="1:10" x14ac:dyDescent="0.25">
      <c r="A216" s="6">
        <v>44960</v>
      </c>
      <c r="B216" s="4">
        <v>568</v>
      </c>
      <c r="C216" s="4">
        <v>172</v>
      </c>
      <c r="D216" s="1">
        <v>112</v>
      </c>
      <c r="E216" s="6">
        <v>44985</v>
      </c>
      <c r="F216" s="6">
        <v>44980</v>
      </c>
      <c r="G216" s="1">
        <f t="shared" si="6"/>
        <v>-5</v>
      </c>
      <c r="H216" s="1">
        <f t="shared" si="7"/>
        <v>-560</v>
      </c>
      <c r="J216" s="21" t="s">
        <v>83</v>
      </c>
    </row>
    <row r="217" spans="1:10" x14ac:dyDescent="0.25">
      <c r="A217" s="6">
        <v>44960</v>
      </c>
      <c r="B217" s="4">
        <v>1428</v>
      </c>
      <c r="C217" s="4">
        <v>173</v>
      </c>
      <c r="D217" s="1">
        <v>788.26</v>
      </c>
      <c r="E217" s="6">
        <v>44988</v>
      </c>
      <c r="F217" s="6">
        <v>44987</v>
      </c>
      <c r="G217" s="1">
        <f t="shared" si="6"/>
        <v>-1</v>
      </c>
      <c r="H217" s="1">
        <f t="shared" si="7"/>
        <v>-788.26</v>
      </c>
      <c r="J217" s="24" t="s">
        <v>76</v>
      </c>
    </row>
    <row r="218" spans="1:10" x14ac:dyDescent="0.25">
      <c r="A218" s="6">
        <v>44963</v>
      </c>
      <c r="B218" s="4">
        <v>1424</v>
      </c>
      <c r="C218" s="4">
        <v>174</v>
      </c>
      <c r="D218" s="1">
        <v>2844.57</v>
      </c>
      <c r="E218" s="6">
        <v>44985</v>
      </c>
      <c r="F218" s="6">
        <v>44980</v>
      </c>
      <c r="G218" s="1">
        <f t="shared" si="6"/>
        <v>-5</v>
      </c>
      <c r="H218" s="1">
        <f t="shared" si="7"/>
        <v>-14222.85</v>
      </c>
      <c r="J218" s="28" t="s">
        <v>80</v>
      </c>
    </row>
    <row r="219" spans="1:10" x14ac:dyDescent="0.25">
      <c r="A219" s="6">
        <v>44963</v>
      </c>
      <c r="B219" s="4">
        <v>1424</v>
      </c>
      <c r="C219" s="4">
        <v>175</v>
      </c>
      <c r="D219" s="1">
        <v>4159.72</v>
      </c>
      <c r="E219" s="6">
        <v>44985</v>
      </c>
      <c r="F219" s="6">
        <v>44980</v>
      </c>
      <c r="G219" s="1">
        <f t="shared" si="6"/>
        <v>-5</v>
      </c>
      <c r="H219" s="1">
        <f t="shared" si="7"/>
        <v>-20798.600000000002</v>
      </c>
      <c r="J219" s="28" t="s">
        <v>80</v>
      </c>
    </row>
    <row r="220" spans="1:10" x14ac:dyDescent="0.25">
      <c r="A220" s="6">
        <v>44963</v>
      </c>
      <c r="B220" s="4">
        <v>1424</v>
      </c>
      <c r="C220" s="4">
        <v>176</v>
      </c>
      <c r="D220" s="1">
        <v>2538.25</v>
      </c>
      <c r="E220" s="6">
        <v>44985</v>
      </c>
      <c r="F220" s="6">
        <v>44980</v>
      </c>
      <c r="G220" s="1">
        <f t="shared" si="6"/>
        <v>-5</v>
      </c>
      <c r="H220" s="1">
        <f t="shared" si="7"/>
        <v>-12691.25</v>
      </c>
      <c r="J220" s="28" t="s">
        <v>80</v>
      </c>
    </row>
    <row r="221" spans="1:10" x14ac:dyDescent="0.25">
      <c r="A221" s="6">
        <v>44964</v>
      </c>
      <c r="B221" s="4">
        <v>366</v>
      </c>
      <c r="C221" s="4">
        <v>177</v>
      </c>
      <c r="D221" s="1">
        <v>850</v>
      </c>
      <c r="E221" s="6">
        <v>44985</v>
      </c>
      <c r="F221" s="6">
        <v>44987</v>
      </c>
      <c r="G221" s="1">
        <f t="shared" si="6"/>
        <v>2</v>
      </c>
      <c r="H221" s="1">
        <f t="shared" si="7"/>
        <v>1700</v>
      </c>
      <c r="J221" s="23" t="s">
        <v>109</v>
      </c>
    </row>
    <row r="222" spans="1:10" x14ac:dyDescent="0.25">
      <c r="A222" s="6">
        <v>44964</v>
      </c>
      <c r="B222" s="4">
        <v>180</v>
      </c>
      <c r="C222" s="4">
        <v>178</v>
      </c>
      <c r="D222" s="1">
        <v>277.58999999999997</v>
      </c>
      <c r="E222" s="6">
        <v>45016</v>
      </c>
      <c r="F222" s="6">
        <v>45019</v>
      </c>
      <c r="G222" s="1">
        <f t="shared" si="6"/>
        <v>3</v>
      </c>
      <c r="H222" s="1">
        <f t="shared" si="7"/>
        <v>832.77</v>
      </c>
      <c r="J222" s="26" t="s">
        <v>78</v>
      </c>
    </row>
    <row r="223" spans="1:10" x14ac:dyDescent="0.25">
      <c r="A223" s="6">
        <v>44964</v>
      </c>
      <c r="B223" s="4">
        <v>1731</v>
      </c>
      <c r="C223" s="4">
        <v>179</v>
      </c>
      <c r="D223" s="1">
        <v>60</v>
      </c>
      <c r="E223" s="6">
        <v>45016</v>
      </c>
      <c r="F223" s="6">
        <v>45016</v>
      </c>
      <c r="G223" s="1">
        <f t="shared" si="6"/>
        <v>0</v>
      </c>
      <c r="H223" s="1">
        <f t="shared" si="7"/>
        <v>0</v>
      </c>
      <c r="J223" s="29" t="s">
        <v>81</v>
      </c>
    </row>
    <row r="224" spans="1:10" x14ac:dyDescent="0.25">
      <c r="A224" s="6">
        <v>44964</v>
      </c>
      <c r="B224" s="4">
        <v>1487</v>
      </c>
      <c r="C224" s="4">
        <v>180</v>
      </c>
      <c r="D224" s="1">
        <v>140.28</v>
      </c>
      <c r="E224" s="6">
        <v>44985</v>
      </c>
      <c r="F224" s="6">
        <v>44998</v>
      </c>
      <c r="G224" s="1">
        <f t="shared" si="6"/>
        <v>13</v>
      </c>
      <c r="H224" s="1">
        <f t="shared" si="7"/>
        <v>1823.64</v>
      </c>
      <c r="J224" s="28" t="s">
        <v>80</v>
      </c>
    </row>
    <row r="225" spans="1:10" x14ac:dyDescent="0.25">
      <c r="A225" s="6">
        <v>44964</v>
      </c>
      <c r="B225" s="4">
        <v>1680</v>
      </c>
      <c r="C225" s="4">
        <v>181</v>
      </c>
      <c r="D225" s="1">
        <v>892.7</v>
      </c>
      <c r="E225" s="6">
        <v>44985</v>
      </c>
      <c r="F225" s="6">
        <v>44987</v>
      </c>
      <c r="G225" s="1">
        <f t="shared" si="6"/>
        <v>2</v>
      </c>
      <c r="H225" s="1">
        <f t="shared" si="7"/>
        <v>1785.4</v>
      </c>
      <c r="J225" s="24" t="s">
        <v>76</v>
      </c>
    </row>
    <row r="226" spans="1:10" x14ac:dyDescent="0.25">
      <c r="A226" s="6">
        <v>44964</v>
      </c>
      <c r="B226" s="4">
        <v>661</v>
      </c>
      <c r="C226" s="4">
        <v>182</v>
      </c>
      <c r="D226" s="1">
        <v>600</v>
      </c>
      <c r="E226" s="6">
        <v>44988</v>
      </c>
      <c r="F226" s="6">
        <v>44987</v>
      </c>
      <c r="G226" s="1">
        <f t="shared" si="6"/>
        <v>-1</v>
      </c>
      <c r="H226" s="1">
        <f t="shared" si="7"/>
        <v>-600</v>
      </c>
      <c r="J226" s="28" t="s">
        <v>80</v>
      </c>
    </row>
    <row r="227" spans="1:10" x14ac:dyDescent="0.25">
      <c r="A227" s="6">
        <v>44964</v>
      </c>
      <c r="B227" s="4">
        <v>1724</v>
      </c>
      <c r="C227" s="4">
        <v>183</v>
      </c>
      <c r="D227" s="1">
        <v>8320</v>
      </c>
      <c r="E227" s="6">
        <v>44988</v>
      </c>
      <c r="F227" s="6">
        <v>44967</v>
      </c>
      <c r="G227" s="1">
        <f t="shared" si="6"/>
        <v>-21</v>
      </c>
      <c r="H227" s="1">
        <f t="shared" si="7"/>
        <v>-174720</v>
      </c>
      <c r="J227" s="29" t="s">
        <v>81</v>
      </c>
    </row>
    <row r="228" spans="1:10" x14ac:dyDescent="0.25">
      <c r="A228" s="6">
        <v>44964</v>
      </c>
      <c r="B228" s="4">
        <v>1997</v>
      </c>
      <c r="C228" s="4">
        <v>184</v>
      </c>
      <c r="D228" s="1">
        <v>1042.08</v>
      </c>
      <c r="E228" s="6">
        <v>44987</v>
      </c>
      <c r="F228" s="6">
        <v>44987</v>
      </c>
      <c r="G228" s="1">
        <f t="shared" si="6"/>
        <v>0</v>
      </c>
      <c r="H228" s="1">
        <f t="shared" si="7"/>
        <v>0</v>
      </c>
      <c r="J228" s="29" t="s">
        <v>81</v>
      </c>
    </row>
    <row r="229" spans="1:10" x14ac:dyDescent="0.25">
      <c r="A229" s="6">
        <v>44964</v>
      </c>
      <c r="B229" s="4">
        <v>368</v>
      </c>
      <c r="C229" s="4">
        <v>185</v>
      </c>
      <c r="D229" s="1">
        <v>20.9</v>
      </c>
      <c r="E229" s="6">
        <v>44991</v>
      </c>
      <c r="F229" s="6">
        <v>44991</v>
      </c>
      <c r="G229" s="1">
        <f t="shared" si="6"/>
        <v>0</v>
      </c>
      <c r="H229" s="1">
        <f t="shared" si="7"/>
        <v>0</v>
      </c>
      <c r="J229" s="20" t="s">
        <v>74</v>
      </c>
    </row>
    <row r="230" spans="1:10" x14ac:dyDescent="0.25">
      <c r="A230" s="6">
        <v>44964</v>
      </c>
      <c r="B230" s="4">
        <v>753</v>
      </c>
      <c r="C230" s="4">
        <v>186</v>
      </c>
      <c r="D230" s="1">
        <v>-80</v>
      </c>
      <c r="E230" s="6">
        <v>44957</v>
      </c>
      <c r="F230" s="6">
        <v>44957</v>
      </c>
      <c r="G230" s="1">
        <f t="shared" si="6"/>
        <v>0</v>
      </c>
      <c r="H230" s="1">
        <f t="shared" si="7"/>
        <v>0</v>
      </c>
      <c r="J230" s="29" t="s">
        <v>81</v>
      </c>
    </row>
    <row r="231" spans="1:10" x14ac:dyDescent="0.25">
      <c r="A231" s="6">
        <v>44964</v>
      </c>
      <c r="B231" s="4">
        <v>1952</v>
      </c>
      <c r="C231" s="4">
        <v>187</v>
      </c>
      <c r="D231" s="1">
        <v>6.34</v>
      </c>
      <c r="E231" s="6">
        <v>44957</v>
      </c>
      <c r="F231" s="6">
        <v>44957</v>
      </c>
      <c r="G231" s="1">
        <f t="shared" si="6"/>
        <v>0</v>
      </c>
      <c r="H231" s="1">
        <f t="shared" si="7"/>
        <v>0</v>
      </c>
      <c r="J231" s="29" t="s">
        <v>81</v>
      </c>
    </row>
    <row r="232" spans="1:10" x14ac:dyDescent="0.25">
      <c r="A232" s="6">
        <v>44964</v>
      </c>
      <c r="B232" s="4">
        <v>366</v>
      </c>
      <c r="C232" s="4">
        <v>188</v>
      </c>
      <c r="D232" s="1">
        <v>627.28</v>
      </c>
      <c r="E232" s="6">
        <v>44985</v>
      </c>
      <c r="F232" s="6">
        <v>44987</v>
      </c>
      <c r="G232" s="1">
        <f t="shared" si="6"/>
        <v>2</v>
      </c>
      <c r="H232" s="1">
        <f t="shared" si="7"/>
        <v>1254.56</v>
      </c>
      <c r="J232" s="27" t="s">
        <v>79</v>
      </c>
    </row>
    <row r="233" spans="1:10" x14ac:dyDescent="0.25">
      <c r="A233" s="6">
        <v>44964</v>
      </c>
      <c r="B233" s="4">
        <v>368</v>
      </c>
      <c r="C233" s="4">
        <v>189</v>
      </c>
      <c r="D233" s="1">
        <v>42.35</v>
      </c>
      <c r="E233" s="6">
        <v>44991</v>
      </c>
      <c r="F233" s="6">
        <v>44991</v>
      </c>
      <c r="G233" s="1">
        <f t="shared" si="6"/>
        <v>0</v>
      </c>
      <c r="H233" s="1">
        <f t="shared" si="7"/>
        <v>0</v>
      </c>
      <c r="J233" s="20" t="s">
        <v>74</v>
      </c>
    </row>
    <row r="234" spans="1:10" x14ac:dyDescent="0.25">
      <c r="A234" s="6">
        <v>44964</v>
      </c>
      <c r="B234" s="4">
        <v>368</v>
      </c>
      <c r="C234" s="4">
        <v>190</v>
      </c>
      <c r="D234" s="1">
        <v>165.65</v>
      </c>
      <c r="E234" s="6">
        <v>44991</v>
      </c>
      <c r="F234" s="6">
        <v>44991</v>
      </c>
      <c r="G234" s="1">
        <f t="shared" si="6"/>
        <v>0</v>
      </c>
      <c r="H234" s="1">
        <f t="shared" si="7"/>
        <v>0</v>
      </c>
      <c r="J234" s="20" t="s">
        <v>74</v>
      </c>
    </row>
    <row r="235" spans="1:10" x14ac:dyDescent="0.25">
      <c r="A235" s="6">
        <v>44964</v>
      </c>
      <c r="B235" s="4">
        <v>368</v>
      </c>
      <c r="C235" s="4">
        <v>191</v>
      </c>
      <c r="D235" s="1">
        <v>10.25</v>
      </c>
      <c r="E235" s="6">
        <v>44991</v>
      </c>
      <c r="F235" s="6">
        <v>44991</v>
      </c>
      <c r="G235" s="1">
        <f t="shared" si="6"/>
        <v>0</v>
      </c>
      <c r="H235" s="1">
        <f t="shared" si="7"/>
        <v>0</v>
      </c>
      <c r="J235" s="20" t="s">
        <v>74</v>
      </c>
    </row>
    <row r="236" spans="1:10" x14ac:dyDescent="0.25">
      <c r="A236" s="6">
        <v>44964</v>
      </c>
      <c r="B236" s="4">
        <v>1623</v>
      </c>
      <c r="C236" s="4">
        <v>192</v>
      </c>
      <c r="D236" s="1">
        <v>85.11</v>
      </c>
      <c r="E236" s="6">
        <v>44987</v>
      </c>
      <c r="F236" s="6">
        <v>44987</v>
      </c>
      <c r="G236" s="1">
        <f t="shared" si="6"/>
        <v>0</v>
      </c>
      <c r="H236" s="1">
        <f t="shared" si="7"/>
        <v>0</v>
      </c>
      <c r="J236" s="30" t="s">
        <v>82</v>
      </c>
    </row>
    <row r="237" spans="1:10" x14ac:dyDescent="0.25">
      <c r="A237" s="6">
        <v>44964</v>
      </c>
      <c r="B237" s="4">
        <v>445</v>
      </c>
      <c r="C237" s="4">
        <v>193</v>
      </c>
      <c r="D237" s="1">
        <v>3890</v>
      </c>
      <c r="E237" s="6">
        <v>45016</v>
      </c>
      <c r="F237" s="6">
        <v>45019</v>
      </c>
      <c r="G237" s="1">
        <f t="shared" si="6"/>
        <v>3</v>
      </c>
      <c r="H237" s="1">
        <f t="shared" si="7"/>
        <v>11670</v>
      </c>
      <c r="J237" s="22" t="s">
        <v>75</v>
      </c>
    </row>
    <row r="238" spans="1:10" x14ac:dyDescent="0.25">
      <c r="A238" s="6">
        <v>44964</v>
      </c>
      <c r="B238" s="4">
        <v>2015</v>
      </c>
      <c r="C238" s="4">
        <v>194</v>
      </c>
      <c r="D238" s="1">
        <v>1582.23</v>
      </c>
      <c r="E238" s="6">
        <v>44985</v>
      </c>
      <c r="F238" s="6">
        <v>44999</v>
      </c>
      <c r="G238" s="1">
        <f t="shared" si="6"/>
        <v>14</v>
      </c>
      <c r="H238" s="1">
        <f t="shared" si="7"/>
        <v>22151.22</v>
      </c>
      <c r="J238" s="29" t="s">
        <v>81</v>
      </c>
    </row>
    <row r="239" spans="1:10" x14ac:dyDescent="0.25">
      <c r="A239" s="6">
        <v>44964</v>
      </c>
      <c r="B239" s="4">
        <v>2015</v>
      </c>
      <c r="C239" s="4">
        <v>195</v>
      </c>
      <c r="D239" s="1">
        <v>250</v>
      </c>
      <c r="E239" s="6">
        <v>44985</v>
      </c>
      <c r="F239" s="6">
        <v>44999</v>
      </c>
      <c r="G239" s="1">
        <f t="shared" si="6"/>
        <v>14</v>
      </c>
      <c r="H239" s="1">
        <f t="shared" si="7"/>
        <v>3500</v>
      </c>
      <c r="J239" s="29" t="s">
        <v>81</v>
      </c>
    </row>
    <row r="240" spans="1:10" x14ac:dyDescent="0.25">
      <c r="A240" s="6">
        <v>44964</v>
      </c>
      <c r="B240" s="4">
        <v>2015</v>
      </c>
      <c r="C240" s="4">
        <v>196</v>
      </c>
      <c r="D240" s="1">
        <v>35</v>
      </c>
      <c r="E240" s="6">
        <v>44985</v>
      </c>
      <c r="F240" s="6">
        <v>44999</v>
      </c>
      <c r="G240" s="1">
        <f t="shared" si="6"/>
        <v>14</v>
      </c>
      <c r="H240" s="1">
        <f t="shared" si="7"/>
        <v>490</v>
      </c>
      <c r="J240" s="29" t="s">
        <v>81</v>
      </c>
    </row>
    <row r="241" spans="1:10" x14ac:dyDescent="0.25">
      <c r="A241" s="6">
        <v>44966</v>
      </c>
      <c r="B241" s="4">
        <v>35</v>
      </c>
      <c r="C241" s="4">
        <v>197</v>
      </c>
      <c r="D241" s="1">
        <v>432.32</v>
      </c>
      <c r="E241" s="6">
        <v>45001</v>
      </c>
      <c r="F241" s="6">
        <v>44987</v>
      </c>
      <c r="G241" s="1">
        <f t="shared" si="6"/>
        <v>-14</v>
      </c>
      <c r="H241" s="1">
        <f t="shared" si="7"/>
        <v>-6052.48</v>
      </c>
      <c r="J241" s="20" t="s">
        <v>74</v>
      </c>
    </row>
    <row r="242" spans="1:10" x14ac:dyDescent="0.25">
      <c r="A242" s="6">
        <v>44966</v>
      </c>
      <c r="B242" s="4">
        <v>35</v>
      </c>
      <c r="C242" s="4">
        <v>198</v>
      </c>
      <c r="D242" s="1">
        <v>3274.51</v>
      </c>
      <c r="E242" s="6">
        <v>45001</v>
      </c>
      <c r="F242" s="6">
        <v>44987</v>
      </c>
      <c r="G242" s="1">
        <f t="shared" si="6"/>
        <v>-14</v>
      </c>
      <c r="H242" s="1">
        <f t="shared" si="7"/>
        <v>-45843.14</v>
      </c>
      <c r="J242" s="20" t="s">
        <v>74</v>
      </c>
    </row>
    <row r="243" spans="1:10" x14ac:dyDescent="0.25">
      <c r="A243" s="6">
        <v>44966</v>
      </c>
      <c r="B243" s="4">
        <v>804</v>
      </c>
      <c r="C243" s="4">
        <v>199</v>
      </c>
      <c r="D243" s="1">
        <v>897</v>
      </c>
      <c r="E243" s="6">
        <v>45016</v>
      </c>
      <c r="F243" s="6">
        <v>45019</v>
      </c>
      <c r="G243" s="1">
        <f t="shared" si="6"/>
        <v>3</v>
      </c>
      <c r="H243" s="1">
        <f t="shared" si="7"/>
        <v>2691</v>
      </c>
      <c r="J243" s="25" t="s">
        <v>77</v>
      </c>
    </row>
    <row r="244" spans="1:10" x14ac:dyDescent="0.25">
      <c r="A244" s="6">
        <v>44966</v>
      </c>
      <c r="B244" s="4">
        <v>2016</v>
      </c>
      <c r="C244" s="4">
        <v>200</v>
      </c>
      <c r="D244" s="1">
        <v>1900</v>
      </c>
      <c r="E244" s="6">
        <v>44985</v>
      </c>
      <c r="F244" s="6">
        <v>44985</v>
      </c>
      <c r="G244" s="1">
        <f t="shared" si="6"/>
        <v>0</v>
      </c>
      <c r="H244" s="1">
        <f t="shared" si="7"/>
        <v>0</v>
      </c>
      <c r="J244" s="28" t="s">
        <v>80</v>
      </c>
    </row>
    <row r="245" spans="1:10" x14ac:dyDescent="0.25">
      <c r="A245" s="6">
        <v>44967</v>
      </c>
      <c r="B245" s="4">
        <v>1673</v>
      </c>
      <c r="C245" s="4">
        <v>201</v>
      </c>
      <c r="D245" s="1">
        <v>2082.08</v>
      </c>
      <c r="E245" s="6">
        <v>44985</v>
      </c>
      <c r="F245" s="6">
        <v>44967</v>
      </c>
      <c r="G245" s="1">
        <f t="shared" si="6"/>
        <v>-18</v>
      </c>
      <c r="H245" s="1">
        <f t="shared" si="7"/>
        <v>-37477.440000000002</v>
      </c>
      <c r="J245" s="29" t="s">
        <v>81</v>
      </c>
    </row>
    <row r="246" spans="1:10" x14ac:dyDescent="0.25">
      <c r="A246" s="6">
        <v>44967</v>
      </c>
      <c r="B246" s="4">
        <v>203</v>
      </c>
      <c r="C246" s="4">
        <v>202</v>
      </c>
      <c r="D246" s="1">
        <v>21.29</v>
      </c>
      <c r="E246" s="6">
        <v>44964</v>
      </c>
      <c r="F246" s="6">
        <v>44964</v>
      </c>
      <c r="G246" s="1">
        <f t="shared" si="6"/>
        <v>0</v>
      </c>
      <c r="H246" s="1">
        <f t="shared" si="7"/>
        <v>0</v>
      </c>
      <c r="J246" s="21" t="s">
        <v>83</v>
      </c>
    </row>
    <row r="247" spans="1:10" x14ac:dyDescent="0.25">
      <c r="A247" s="6">
        <v>44967</v>
      </c>
      <c r="B247" s="4">
        <v>884</v>
      </c>
      <c r="C247" s="4">
        <v>203</v>
      </c>
      <c r="D247" s="1">
        <v>1018.57</v>
      </c>
      <c r="E247" s="6">
        <v>44985</v>
      </c>
      <c r="F247" s="6">
        <v>44987</v>
      </c>
      <c r="G247" s="1">
        <f t="shared" si="6"/>
        <v>2</v>
      </c>
      <c r="H247" s="1">
        <f t="shared" si="7"/>
        <v>2037.14</v>
      </c>
      <c r="J247" s="29" t="s">
        <v>81</v>
      </c>
    </row>
    <row r="248" spans="1:10" x14ac:dyDescent="0.25">
      <c r="A248" s="6">
        <v>44967</v>
      </c>
      <c r="B248" s="4">
        <v>1603</v>
      </c>
      <c r="C248" s="4">
        <v>204</v>
      </c>
      <c r="D248" s="1">
        <v>80.540000000000006</v>
      </c>
      <c r="E248" s="6">
        <v>44985</v>
      </c>
      <c r="F248" s="6">
        <v>44987</v>
      </c>
      <c r="G248" s="1">
        <f t="shared" si="6"/>
        <v>2</v>
      </c>
      <c r="H248" s="1">
        <f t="shared" si="7"/>
        <v>161.08000000000001</v>
      </c>
      <c r="J248" s="30" t="s">
        <v>82</v>
      </c>
    </row>
    <row r="249" spans="1:10" x14ac:dyDescent="0.25">
      <c r="A249" s="6">
        <v>44967</v>
      </c>
      <c r="B249" s="4">
        <v>779</v>
      </c>
      <c r="C249" s="4">
        <v>205</v>
      </c>
      <c r="D249" s="1">
        <v>990</v>
      </c>
      <c r="E249" s="6">
        <v>44985</v>
      </c>
      <c r="F249" s="6">
        <v>44987</v>
      </c>
      <c r="G249" s="1">
        <f t="shared" si="6"/>
        <v>2</v>
      </c>
      <c r="H249" s="1">
        <f t="shared" si="7"/>
        <v>1980</v>
      </c>
      <c r="J249" s="22" t="s">
        <v>75</v>
      </c>
    </row>
    <row r="250" spans="1:10" x14ac:dyDescent="0.25">
      <c r="A250" s="6">
        <v>44967</v>
      </c>
      <c r="B250" s="4">
        <v>848</v>
      </c>
      <c r="C250" s="4">
        <v>206</v>
      </c>
      <c r="D250" s="1">
        <v>19458</v>
      </c>
      <c r="E250" s="6">
        <v>44992</v>
      </c>
      <c r="F250" s="6">
        <v>44998</v>
      </c>
      <c r="G250" s="1">
        <f t="shared" si="6"/>
        <v>6</v>
      </c>
      <c r="H250" s="1">
        <f t="shared" si="7"/>
        <v>116748</v>
      </c>
      <c r="J250" s="28" t="s">
        <v>80</v>
      </c>
    </row>
    <row r="251" spans="1:10" x14ac:dyDescent="0.25">
      <c r="A251" s="6">
        <v>44967</v>
      </c>
      <c r="B251" s="4">
        <v>2017</v>
      </c>
      <c r="C251" s="4">
        <v>207</v>
      </c>
      <c r="D251" s="1">
        <v>3675</v>
      </c>
      <c r="E251" s="6">
        <v>44995</v>
      </c>
      <c r="F251" s="6">
        <v>45019</v>
      </c>
      <c r="G251" s="1">
        <f t="shared" si="6"/>
        <v>24</v>
      </c>
      <c r="H251" s="1">
        <f t="shared" si="7"/>
        <v>88200</v>
      </c>
      <c r="J251" s="29" t="s">
        <v>81</v>
      </c>
    </row>
    <row r="252" spans="1:10" x14ac:dyDescent="0.25">
      <c r="A252" s="6">
        <v>44967</v>
      </c>
      <c r="B252" s="4">
        <v>1598</v>
      </c>
      <c r="C252" s="4">
        <v>208</v>
      </c>
      <c r="D252" s="1">
        <v>90.41</v>
      </c>
      <c r="E252" s="6">
        <v>44985</v>
      </c>
      <c r="F252" s="6">
        <v>44987</v>
      </c>
      <c r="G252" s="1">
        <f t="shared" si="6"/>
        <v>2</v>
      </c>
      <c r="H252" s="1">
        <f t="shared" si="7"/>
        <v>180.82</v>
      </c>
      <c r="J252" s="30" t="s">
        <v>82</v>
      </c>
    </row>
    <row r="253" spans="1:10" x14ac:dyDescent="0.25">
      <c r="A253" s="6">
        <v>44971</v>
      </c>
      <c r="B253" s="4">
        <v>1788</v>
      </c>
      <c r="C253" s="4">
        <v>209</v>
      </c>
      <c r="D253" s="1">
        <v>450</v>
      </c>
      <c r="E253" s="6">
        <v>44985</v>
      </c>
      <c r="F253" s="6">
        <v>44987</v>
      </c>
      <c r="G253" s="1">
        <f t="shared" si="6"/>
        <v>2</v>
      </c>
      <c r="H253" s="1">
        <f t="shared" si="7"/>
        <v>900</v>
      </c>
      <c r="J253" s="29" t="s">
        <v>81</v>
      </c>
    </row>
    <row r="254" spans="1:10" x14ac:dyDescent="0.25">
      <c r="A254" s="6">
        <v>44971</v>
      </c>
      <c r="B254" s="4">
        <v>323</v>
      </c>
      <c r="C254" s="4">
        <v>210</v>
      </c>
      <c r="D254" s="1">
        <v>385.9</v>
      </c>
      <c r="E254" s="6">
        <v>44998</v>
      </c>
      <c r="F254" s="6">
        <v>44995</v>
      </c>
      <c r="G254" s="1">
        <f t="shared" si="6"/>
        <v>-3</v>
      </c>
      <c r="H254" s="1">
        <f t="shared" si="7"/>
        <v>-1157.6999999999998</v>
      </c>
      <c r="J254" s="27" t="s">
        <v>79</v>
      </c>
    </row>
    <row r="255" spans="1:10" x14ac:dyDescent="0.25">
      <c r="A255" s="6">
        <v>44971</v>
      </c>
      <c r="B255" s="4">
        <v>323</v>
      </c>
      <c r="C255" s="4">
        <v>211</v>
      </c>
      <c r="D255" s="1">
        <v>44.97</v>
      </c>
      <c r="E255" s="6">
        <v>44998</v>
      </c>
      <c r="F255" s="6">
        <v>44987</v>
      </c>
      <c r="G255" s="1">
        <f t="shared" si="6"/>
        <v>-11</v>
      </c>
      <c r="H255" s="1">
        <f t="shared" si="7"/>
        <v>-494.66999999999996</v>
      </c>
      <c r="J255" s="27" t="s">
        <v>79</v>
      </c>
    </row>
    <row r="256" spans="1:10" x14ac:dyDescent="0.25">
      <c r="A256" s="6">
        <v>44971</v>
      </c>
      <c r="B256" s="4">
        <v>1989</v>
      </c>
      <c r="C256" s="4">
        <v>212</v>
      </c>
      <c r="D256" s="1">
        <v>1000</v>
      </c>
      <c r="E256" s="6">
        <v>44957</v>
      </c>
      <c r="F256" s="6">
        <v>44957</v>
      </c>
      <c r="G256" s="1">
        <f t="shared" si="6"/>
        <v>0</v>
      </c>
      <c r="H256" s="1">
        <f t="shared" si="7"/>
        <v>0</v>
      </c>
      <c r="J256" s="28" t="s">
        <v>80</v>
      </c>
    </row>
    <row r="257" spans="1:10" x14ac:dyDescent="0.25">
      <c r="A257" s="6">
        <v>44971</v>
      </c>
      <c r="B257" s="4">
        <v>732</v>
      </c>
      <c r="C257" s="4">
        <v>213</v>
      </c>
      <c r="D257" s="1">
        <v>34501.97</v>
      </c>
      <c r="E257" s="6">
        <v>44995</v>
      </c>
      <c r="F257" s="6">
        <v>45005</v>
      </c>
      <c r="G257" s="1">
        <f t="shared" si="6"/>
        <v>10</v>
      </c>
      <c r="H257" s="1">
        <f t="shared" si="7"/>
        <v>345019.7</v>
      </c>
      <c r="J257" s="28" t="s">
        <v>80</v>
      </c>
    </row>
    <row r="258" spans="1:10" x14ac:dyDescent="0.25">
      <c r="A258" s="6">
        <v>44971</v>
      </c>
      <c r="B258" s="4">
        <v>540</v>
      </c>
      <c r="C258" s="4">
        <v>214</v>
      </c>
      <c r="D258" s="1">
        <v>200</v>
      </c>
      <c r="E258" s="6">
        <v>44994</v>
      </c>
      <c r="F258" s="6">
        <v>44998</v>
      </c>
      <c r="G258" s="1">
        <f t="shared" ref="G258:G321" si="8">F258-E258</f>
        <v>4</v>
      </c>
      <c r="H258" s="1">
        <f t="shared" ref="H258:H321" si="9">G258*D258</f>
        <v>800</v>
      </c>
      <c r="J258" s="28" t="s">
        <v>80</v>
      </c>
    </row>
    <row r="259" spans="1:10" x14ac:dyDescent="0.25">
      <c r="A259" s="6">
        <v>44971</v>
      </c>
      <c r="B259" s="4">
        <v>1514</v>
      </c>
      <c r="C259" s="4">
        <v>215</v>
      </c>
      <c r="D259" s="1">
        <v>1877.5</v>
      </c>
      <c r="E259" s="6">
        <v>44985</v>
      </c>
      <c r="F259" s="6">
        <v>44980</v>
      </c>
      <c r="G259" s="1">
        <f t="shared" si="8"/>
        <v>-5</v>
      </c>
      <c r="H259" s="1">
        <f t="shared" si="9"/>
        <v>-9387.5</v>
      </c>
      <c r="J259" s="28" t="s">
        <v>80</v>
      </c>
    </row>
    <row r="260" spans="1:10" x14ac:dyDescent="0.25">
      <c r="A260" s="6">
        <v>44971</v>
      </c>
      <c r="B260" s="4">
        <v>899</v>
      </c>
      <c r="C260" s="4">
        <v>216</v>
      </c>
      <c r="D260" s="1">
        <v>624</v>
      </c>
      <c r="E260" s="6">
        <v>44994</v>
      </c>
      <c r="F260" s="6">
        <v>45001</v>
      </c>
      <c r="G260" s="1">
        <f t="shared" si="8"/>
        <v>7</v>
      </c>
      <c r="H260" s="1">
        <f t="shared" si="9"/>
        <v>4368</v>
      </c>
      <c r="J260" s="29" t="s">
        <v>81</v>
      </c>
    </row>
    <row r="261" spans="1:10" x14ac:dyDescent="0.25">
      <c r="A261" s="6">
        <v>44971</v>
      </c>
      <c r="B261" s="4">
        <v>203</v>
      </c>
      <c r="C261" s="4">
        <v>217</v>
      </c>
      <c r="D261" s="1">
        <v>38.840000000000003</v>
      </c>
      <c r="E261" s="6">
        <v>44966</v>
      </c>
      <c r="F261" s="6">
        <v>44966</v>
      </c>
      <c r="G261" s="1">
        <f t="shared" si="8"/>
        <v>0</v>
      </c>
      <c r="H261" s="1">
        <f t="shared" si="9"/>
        <v>0</v>
      </c>
      <c r="J261" s="21" t="s">
        <v>83</v>
      </c>
    </row>
    <row r="262" spans="1:10" x14ac:dyDescent="0.25">
      <c r="A262" s="6">
        <v>44971</v>
      </c>
      <c r="B262" s="4">
        <v>1575</v>
      </c>
      <c r="C262" s="4">
        <v>218</v>
      </c>
      <c r="D262" s="1">
        <v>-389.59</v>
      </c>
      <c r="E262" s="6">
        <v>44965</v>
      </c>
      <c r="F262" s="6">
        <v>44965</v>
      </c>
      <c r="G262" s="1">
        <f t="shared" si="8"/>
        <v>0</v>
      </c>
      <c r="H262" s="1">
        <f t="shared" si="9"/>
        <v>0</v>
      </c>
      <c r="J262" s="28" t="s">
        <v>80</v>
      </c>
    </row>
    <row r="263" spans="1:10" x14ac:dyDescent="0.25">
      <c r="A263" s="6">
        <v>44971</v>
      </c>
      <c r="B263" s="4">
        <v>1575</v>
      </c>
      <c r="C263" s="4">
        <v>219</v>
      </c>
      <c r="D263" s="1">
        <v>363.84</v>
      </c>
      <c r="E263" s="6">
        <v>44965</v>
      </c>
      <c r="F263" s="6">
        <v>44965</v>
      </c>
      <c r="G263" s="1">
        <f t="shared" si="8"/>
        <v>0</v>
      </c>
      <c r="H263" s="1">
        <f t="shared" si="9"/>
        <v>0</v>
      </c>
      <c r="J263" s="28" t="s">
        <v>80</v>
      </c>
    </row>
    <row r="264" spans="1:10" x14ac:dyDescent="0.25">
      <c r="A264" s="6">
        <v>44971</v>
      </c>
      <c r="B264" s="4">
        <v>91</v>
      </c>
      <c r="C264" s="4">
        <v>221</v>
      </c>
      <c r="D264" s="1">
        <v>38.549999999999997</v>
      </c>
      <c r="E264" s="6">
        <v>44981</v>
      </c>
      <c r="F264" s="6">
        <v>44981</v>
      </c>
      <c r="G264" s="1">
        <f t="shared" si="8"/>
        <v>0</v>
      </c>
      <c r="H264" s="1">
        <f t="shared" si="9"/>
        <v>0</v>
      </c>
      <c r="J264" s="28" t="s">
        <v>80</v>
      </c>
    </row>
    <row r="265" spans="1:10" x14ac:dyDescent="0.25">
      <c r="A265" s="6">
        <v>44971</v>
      </c>
      <c r="B265" s="4">
        <v>91</v>
      </c>
      <c r="C265" s="4">
        <v>222</v>
      </c>
      <c r="D265" s="1">
        <v>39.35</v>
      </c>
      <c r="E265" s="6">
        <v>44984</v>
      </c>
      <c r="F265" s="6">
        <v>44984</v>
      </c>
      <c r="G265" s="1">
        <f t="shared" si="8"/>
        <v>0</v>
      </c>
      <c r="H265" s="1">
        <f t="shared" si="9"/>
        <v>0</v>
      </c>
      <c r="J265" s="28" t="s">
        <v>80</v>
      </c>
    </row>
    <row r="266" spans="1:10" x14ac:dyDescent="0.25">
      <c r="A266" s="6">
        <v>44971</v>
      </c>
      <c r="B266" s="4">
        <v>91</v>
      </c>
      <c r="C266" s="4">
        <v>223</v>
      </c>
      <c r="D266" s="1">
        <v>1110.44</v>
      </c>
      <c r="E266" s="6">
        <v>44984</v>
      </c>
      <c r="F266" s="6">
        <v>44987</v>
      </c>
      <c r="G266" s="1">
        <f t="shared" si="8"/>
        <v>3</v>
      </c>
      <c r="H266" s="1">
        <f t="shared" si="9"/>
        <v>3331.32</v>
      </c>
      <c r="J266" s="20" t="s">
        <v>74</v>
      </c>
    </row>
    <row r="267" spans="1:10" x14ac:dyDescent="0.25">
      <c r="A267" s="6">
        <v>44971</v>
      </c>
      <c r="B267" s="4">
        <v>91</v>
      </c>
      <c r="C267" s="4">
        <v>224</v>
      </c>
      <c r="D267" s="1">
        <v>36.68</v>
      </c>
      <c r="E267" s="6">
        <v>44981</v>
      </c>
      <c r="F267" s="6">
        <v>44981</v>
      </c>
      <c r="G267" s="1">
        <f t="shared" si="8"/>
        <v>0</v>
      </c>
      <c r="H267" s="1">
        <f t="shared" si="9"/>
        <v>0</v>
      </c>
      <c r="J267" s="28" t="s">
        <v>80</v>
      </c>
    </row>
    <row r="268" spans="1:10" x14ac:dyDescent="0.25">
      <c r="A268" s="6">
        <v>44971</v>
      </c>
      <c r="B268" s="4">
        <v>1575</v>
      </c>
      <c r="C268" s="4">
        <v>225</v>
      </c>
      <c r="D268" s="1">
        <v>19.68</v>
      </c>
      <c r="E268" s="6">
        <v>44986</v>
      </c>
      <c r="F268" s="6">
        <v>44986</v>
      </c>
      <c r="G268" s="1">
        <f t="shared" si="8"/>
        <v>0</v>
      </c>
      <c r="H268" s="1">
        <f t="shared" si="9"/>
        <v>0</v>
      </c>
      <c r="J268" s="28" t="s">
        <v>80</v>
      </c>
    </row>
    <row r="269" spans="1:10" x14ac:dyDescent="0.25">
      <c r="A269" s="6">
        <v>44971</v>
      </c>
      <c r="B269" s="4">
        <v>1575</v>
      </c>
      <c r="C269" s="4">
        <v>226</v>
      </c>
      <c r="D269" s="1">
        <v>19.899999999999999</v>
      </c>
      <c r="E269" s="6">
        <v>44986</v>
      </c>
      <c r="F269" s="6">
        <v>44986</v>
      </c>
      <c r="G269" s="1">
        <f t="shared" si="8"/>
        <v>0</v>
      </c>
      <c r="H269" s="1">
        <f t="shared" si="9"/>
        <v>0</v>
      </c>
      <c r="J269" s="28" t="s">
        <v>80</v>
      </c>
    </row>
    <row r="270" spans="1:10" x14ac:dyDescent="0.25">
      <c r="A270" s="6">
        <v>44971</v>
      </c>
      <c r="B270" s="4">
        <v>91</v>
      </c>
      <c r="C270" s="4">
        <v>227</v>
      </c>
      <c r="D270" s="1">
        <v>73.81</v>
      </c>
      <c r="E270" s="6">
        <v>44984</v>
      </c>
      <c r="F270" s="6">
        <v>44984</v>
      </c>
      <c r="G270" s="1">
        <f t="shared" si="8"/>
        <v>0</v>
      </c>
      <c r="H270" s="1">
        <f t="shared" si="9"/>
        <v>0</v>
      </c>
      <c r="J270" s="28" t="s">
        <v>80</v>
      </c>
    </row>
    <row r="271" spans="1:10" x14ac:dyDescent="0.25">
      <c r="A271" s="6">
        <v>44971</v>
      </c>
      <c r="B271" s="4">
        <v>1575</v>
      </c>
      <c r="C271" s="4">
        <v>228</v>
      </c>
      <c r="D271" s="1">
        <v>21.67</v>
      </c>
      <c r="E271" s="6">
        <v>44986</v>
      </c>
      <c r="F271" s="6">
        <v>44986</v>
      </c>
      <c r="G271" s="1">
        <f t="shared" si="8"/>
        <v>0</v>
      </c>
      <c r="H271" s="1">
        <f t="shared" si="9"/>
        <v>0</v>
      </c>
      <c r="J271" s="28" t="s">
        <v>80</v>
      </c>
    </row>
    <row r="272" spans="1:10" x14ac:dyDescent="0.25">
      <c r="A272" s="6">
        <v>44971</v>
      </c>
      <c r="B272" s="4">
        <v>36</v>
      </c>
      <c r="C272" s="4">
        <v>229</v>
      </c>
      <c r="D272" s="1">
        <v>-43.7</v>
      </c>
      <c r="E272" s="6"/>
      <c r="F272" s="4"/>
      <c r="G272" s="1">
        <f t="shared" si="8"/>
        <v>0</v>
      </c>
      <c r="H272" s="1">
        <f t="shared" si="9"/>
        <v>0</v>
      </c>
      <c r="J272" s="20" t="s">
        <v>74</v>
      </c>
    </row>
    <row r="273" spans="1:10" x14ac:dyDescent="0.25">
      <c r="A273" s="6">
        <v>44971</v>
      </c>
      <c r="B273" s="4">
        <v>91</v>
      </c>
      <c r="C273" s="4">
        <v>230</v>
      </c>
      <c r="D273" s="1">
        <v>47.97</v>
      </c>
      <c r="E273" s="6">
        <v>44984</v>
      </c>
      <c r="F273" s="6">
        <v>44984</v>
      </c>
      <c r="G273" s="1">
        <f t="shared" si="8"/>
        <v>0</v>
      </c>
      <c r="H273" s="1">
        <f t="shared" si="9"/>
        <v>0</v>
      </c>
      <c r="J273" s="28" t="s">
        <v>80</v>
      </c>
    </row>
    <row r="274" spans="1:10" x14ac:dyDescent="0.25">
      <c r="A274" s="6">
        <v>44971</v>
      </c>
      <c r="B274" s="4">
        <v>91</v>
      </c>
      <c r="C274" s="4">
        <v>231</v>
      </c>
      <c r="D274" s="1">
        <v>35.99</v>
      </c>
      <c r="E274" s="6">
        <v>44984</v>
      </c>
      <c r="F274" s="6">
        <v>44984</v>
      </c>
      <c r="G274" s="1">
        <f t="shared" si="8"/>
        <v>0</v>
      </c>
      <c r="H274" s="1">
        <f t="shared" si="9"/>
        <v>0</v>
      </c>
      <c r="J274" s="28" t="s">
        <v>80</v>
      </c>
    </row>
    <row r="275" spans="1:10" x14ac:dyDescent="0.25">
      <c r="A275" s="6">
        <v>44971</v>
      </c>
      <c r="B275" s="4">
        <v>91</v>
      </c>
      <c r="C275" s="4">
        <v>232</v>
      </c>
      <c r="D275" s="1">
        <v>42.31</v>
      </c>
      <c r="E275" s="6">
        <v>44981</v>
      </c>
      <c r="F275" s="6">
        <v>44981</v>
      </c>
      <c r="G275" s="1">
        <f t="shared" si="8"/>
        <v>0</v>
      </c>
      <c r="H275" s="1">
        <f t="shared" si="9"/>
        <v>0</v>
      </c>
      <c r="J275" s="28" t="s">
        <v>80</v>
      </c>
    </row>
    <row r="276" spans="1:10" x14ac:dyDescent="0.25">
      <c r="A276" s="6">
        <v>44973</v>
      </c>
      <c r="B276" s="4">
        <v>1575</v>
      </c>
      <c r="C276" s="4">
        <v>233</v>
      </c>
      <c r="D276" s="1">
        <v>21.7</v>
      </c>
      <c r="E276" s="6">
        <v>44986</v>
      </c>
      <c r="F276" s="6">
        <v>44986</v>
      </c>
      <c r="G276" s="1">
        <f t="shared" si="8"/>
        <v>0</v>
      </c>
      <c r="H276" s="1">
        <f t="shared" si="9"/>
        <v>0</v>
      </c>
      <c r="J276" s="28" t="s">
        <v>80</v>
      </c>
    </row>
    <row r="277" spans="1:10" x14ac:dyDescent="0.25">
      <c r="A277" s="6">
        <v>44973</v>
      </c>
      <c r="B277" s="4">
        <v>1575</v>
      </c>
      <c r="C277" s="4">
        <v>234</v>
      </c>
      <c r="D277" s="1">
        <v>20.96</v>
      </c>
      <c r="E277" s="6">
        <v>44986</v>
      </c>
      <c r="F277" s="6">
        <v>44986</v>
      </c>
      <c r="G277" s="1">
        <f t="shared" si="8"/>
        <v>0</v>
      </c>
      <c r="H277" s="1">
        <f t="shared" si="9"/>
        <v>0</v>
      </c>
      <c r="J277" s="28" t="s">
        <v>80</v>
      </c>
    </row>
    <row r="278" spans="1:10" x14ac:dyDescent="0.25">
      <c r="A278" s="6">
        <v>44973</v>
      </c>
      <c r="B278" s="4">
        <v>1575</v>
      </c>
      <c r="C278" s="4">
        <v>235</v>
      </c>
      <c r="D278" s="1">
        <v>19.5</v>
      </c>
      <c r="E278" s="6">
        <v>44986</v>
      </c>
      <c r="F278" s="6">
        <v>44986</v>
      </c>
      <c r="G278" s="1">
        <f t="shared" si="8"/>
        <v>0</v>
      </c>
      <c r="H278" s="1">
        <f t="shared" si="9"/>
        <v>0</v>
      </c>
      <c r="J278" s="28" t="s">
        <v>80</v>
      </c>
    </row>
    <row r="279" spans="1:10" x14ac:dyDescent="0.25">
      <c r="A279" s="6">
        <v>44973</v>
      </c>
      <c r="B279" s="4">
        <v>1575</v>
      </c>
      <c r="C279" s="4">
        <v>236</v>
      </c>
      <c r="D279" s="1">
        <v>19.38</v>
      </c>
      <c r="E279" s="6">
        <v>44986</v>
      </c>
      <c r="F279" s="6">
        <v>44986</v>
      </c>
      <c r="G279" s="1">
        <f t="shared" si="8"/>
        <v>0</v>
      </c>
      <c r="H279" s="1">
        <f t="shared" si="9"/>
        <v>0</v>
      </c>
      <c r="J279" s="28" t="s">
        <v>80</v>
      </c>
    </row>
    <row r="280" spans="1:10" x14ac:dyDescent="0.25">
      <c r="A280" s="6">
        <v>44973</v>
      </c>
      <c r="B280" s="4">
        <v>1575</v>
      </c>
      <c r="C280" s="4">
        <v>237</v>
      </c>
      <c r="D280" s="1">
        <v>19.13</v>
      </c>
      <c r="E280" s="6">
        <v>44986</v>
      </c>
      <c r="F280" s="6">
        <v>44986</v>
      </c>
      <c r="G280" s="1">
        <f t="shared" si="8"/>
        <v>0</v>
      </c>
      <c r="H280" s="1">
        <f t="shared" si="9"/>
        <v>0</v>
      </c>
      <c r="J280" s="28" t="s">
        <v>80</v>
      </c>
    </row>
    <row r="281" spans="1:10" x14ac:dyDescent="0.25">
      <c r="A281" s="6">
        <v>44973</v>
      </c>
      <c r="B281" s="4">
        <v>1575</v>
      </c>
      <c r="C281" s="4">
        <v>238</v>
      </c>
      <c r="D281" s="1">
        <v>19.38</v>
      </c>
      <c r="E281" s="6">
        <v>44986</v>
      </c>
      <c r="F281" s="6">
        <v>44986</v>
      </c>
      <c r="G281" s="1">
        <f t="shared" si="8"/>
        <v>0</v>
      </c>
      <c r="H281" s="1">
        <f t="shared" si="9"/>
        <v>0</v>
      </c>
      <c r="J281" s="28" t="s">
        <v>80</v>
      </c>
    </row>
    <row r="282" spans="1:10" x14ac:dyDescent="0.25">
      <c r="A282" s="6">
        <v>44978</v>
      </c>
      <c r="B282" s="4">
        <v>1575</v>
      </c>
      <c r="C282" s="4">
        <v>239</v>
      </c>
      <c r="D282" s="1">
        <v>27.6</v>
      </c>
      <c r="E282" s="6">
        <v>44986</v>
      </c>
      <c r="F282" s="6">
        <v>44986</v>
      </c>
      <c r="G282" s="1">
        <f t="shared" si="8"/>
        <v>0</v>
      </c>
      <c r="H282" s="1">
        <f t="shared" si="9"/>
        <v>0</v>
      </c>
      <c r="J282" s="28" t="s">
        <v>80</v>
      </c>
    </row>
    <row r="283" spans="1:10" x14ac:dyDescent="0.25">
      <c r="A283" s="6">
        <v>44978</v>
      </c>
      <c r="B283" s="4">
        <v>1575</v>
      </c>
      <c r="C283" s="4">
        <v>240</v>
      </c>
      <c r="D283" s="1">
        <v>20.89</v>
      </c>
      <c r="E283" s="6">
        <v>44986</v>
      </c>
      <c r="F283" s="6">
        <v>44986</v>
      </c>
      <c r="G283" s="1">
        <f t="shared" si="8"/>
        <v>0</v>
      </c>
      <c r="H283" s="1">
        <f t="shared" si="9"/>
        <v>0</v>
      </c>
      <c r="J283" s="28" t="s">
        <v>80</v>
      </c>
    </row>
    <row r="284" spans="1:10" x14ac:dyDescent="0.25">
      <c r="A284" s="6">
        <v>44978</v>
      </c>
      <c r="B284" s="4">
        <v>1986</v>
      </c>
      <c r="C284" s="4">
        <v>241</v>
      </c>
      <c r="D284" s="1">
        <v>756.81</v>
      </c>
      <c r="E284" s="6">
        <v>44985</v>
      </c>
      <c r="F284" s="6">
        <v>44995</v>
      </c>
      <c r="G284" s="1">
        <f t="shared" si="8"/>
        <v>10</v>
      </c>
      <c r="H284" s="1">
        <f t="shared" si="9"/>
        <v>7568.0999999999995</v>
      </c>
      <c r="J284" s="28" t="s">
        <v>80</v>
      </c>
    </row>
    <row r="285" spans="1:10" x14ac:dyDescent="0.25">
      <c r="A285" s="6">
        <v>44978</v>
      </c>
      <c r="B285" s="4">
        <v>91</v>
      </c>
      <c r="C285" s="4">
        <v>242</v>
      </c>
      <c r="D285" s="1">
        <v>49.17</v>
      </c>
      <c r="E285" s="6">
        <v>44985</v>
      </c>
      <c r="F285" s="6">
        <v>44985</v>
      </c>
      <c r="G285" s="1">
        <f t="shared" si="8"/>
        <v>0</v>
      </c>
      <c r="H285" s="1">
        <f t="shared" si="9"/>
        <v>0</v>
      </c>
      <c r="J285" s="28" t="s">
        <v>80</v>
      </c>
    </row>
    <row r="286" spans="1:10" x14ac:dyDescent="0.25">
      <c r="A286" s="6">
        <v>44978</v>
      </c>
      <c r="B286" s="4">
        <v>91</v>
      </c>
      <c r="C286" s="4">
        <v>243</v>
      </c>
      <c r="D286" s="1">
        <v>30.46</v>
      </c>
      <c r="E286" s="6">
        <v>44984</v>
      </c>
      <c r="F286" s="6">
        <v>44984</v>
      </c>
      <c r="G286" s="1">
        <f t="shared" si="8"/>
        <v>0</v>
      </c>
      <c r="H286" s="1">
        <f t="shared" si="9"/>
        <v>0</v>
      </c>
      <c r="J286" s="28" t="s">
        <v>80</v>
      </c>
    </row>
    <row r="287" spans="1:10" x14ac:dyDescent="0.25">
      <c r="A287" s="6">
        <v>44978</v>
      </c>
      <c r="B287" s="4">
        <v>91</v>
      </c>
      <c r="C287" s="4">
        <v>244</v>
      </c>
      <c r="D287" s="1">
        <v>45.02</v>
      </c>
      <c r="E287" s="6">
        <v>44984</v>
      </c>
      <c r="F287" s="6">
        <v>44984</v>
      </c>
      <c r="G287" s="1">
        <f t="shared" si="8"/>
        <v>0</v>
      </c>
      <c r="H287" s="1">
        <f t="shared" si="9"/>
        <v>0</v>
      </c>
      <c r="J287" s="28" t="s">
        <v>80</v>
      </c>
    </row>
    <row r="288" spans="1:10" x14ac:dyDescent="0.25">
      <c r="A288" s="6">
        <v>44978</v>
      </c>
      <c r="B288" s="4">
        <v>91</v>
      </c>
      <c r="C288" s="4">
        <v>245</v>
      </c>
      <c r="D288" s="1">
        <v>42.35</v>
      </c>
      <c r="E288" s="6">
        <v>44985</v>
      </c>
      <c r="F288" s="6">
        <v>44985</v>
      </c>
      <c r="G288" s="1">
        <f t="shared" si="8"/>
        <v>0</v>
      </c>
      <c r="H288" s="1">
        <f t="shared" si="9"/>
        <v>0</v>
      </c>
      <c r="J288" s="28" t="s">
        <v>80</v>
      </c>
    </row>
    <row r="289" spans="1:10" x14ac:dyDescent="0.25">
      <c r="A289" s="6">
        <v>44978</v>
      </c>
      <c r="B289" s="4">
        <v>78</v>
      </c>
      <c r="C289" s="4">
        <v>247</v>
      </c>
      <c r="D289" s="1">
        <v>317.5</v>
      </c>
      <c r="E289" s="6">
        <v>45000</v>
      </c>
      <c r="F289" s="6">
        <v>45005</v>
      </c>
      <c r="G289" s="1">
        <f t="shared" si="8"/>
        <v>5</v>
      </c>
      <c r="H289" s="1">
        <f t="shared" si="9"/>
        <v>1587.5</v>
      </c>
      <c r="J289" s="21" t="s">
        <v>83</v>
      </c>
    </row>
    <row r="290" spans="1:10" x14ac:dyDescent="0.25">
      <c r="A290" s="6">
        <v>44978</v>
      </c>
      <c r="B290" s="4">
        <v>36</v>
      </c>
      <c r="C290" s="4">
        <v>248</v>
      </c>
      <c r="D290" s="1">
        <v>1809.36</v>
      </c>
      <c r="E290" s="6">
        <v>44994</v>
      </c>
      <c r="F290" s="6">
        <v>44995</v>
      </c>
      <c r="G290" s="1">
        <f t="shared" si="8"/>
        <v>1</v>
      </c>
      <c r="H290" s="1">
        <f t="shared" si="9"/>
        <v>1809.36</v>
      </c>
      <c r="J290" s="20" t="s">
        <v>74</v>
      </c>
    </row>
    <row r="291" spans="1:10" x14ac:dyDescent="0.25">
      <c r="A291" s="6">
        <v>44978</v>
      </c>
      <c r="B291" s="4">
        <v>1680</v>
      </c>
      <c r="C291" s="4">
        <v>250</v>
      </c>
      <c r="D291" s="1">
        <v>300.8</v>
      </c>
      <c r="E291" s="6">
        <v>45000</v>
      </c>
      <c r="F291" s="6">
        <v>44987</v>
      </c>
      <c r="G291" s="1">
        <f t="shared" si="8"/>
        <v>-13</v>
      </c>
      <c r="H291" s="1">
        <f t="shared" si="9"/>
        <v>-3910.4</v>
      </c>
      <c r="J291" s="24" t="s">
        <v>76</v>
      </c>
    </row>
    <row r="292" spans="1:10" x14ac:dyDescent="0.25">
      <c r="A292" s="6">
        <v>44978</v>
      </c>
      <c r="B292" s="4">
        <v>1944</v>
      </c>
      <c r="C292" s="4">
        <v>251</v>
      </c>
      <c r="D292" s="1">
        <v>38000</v>
      </c>
      <c r="E292" s="6">
        <v>45003</v>
      </c>
      <c r="F292" s="6">
        <v>45005</v>
      </c>
      <c r="G292" s="1">
        <f t="shared" si="8"/>
        <v>2</v>
      </c>
      <c r="H292" s="1">
        <f t="shared" si="9"/>
        <v>76000</v>
      </c>
      <c r="J292" s="28" t="s">
        <v>80</v>
      </c>
    </row>
    <row r="293" spans="1:10" x14ac:dyDescent="0.25">
      <c r="A293" s="6">
        <v>44978</v>
      </c>
      <c r="B293" s="4">
        <v>2018</v>
      </c>
      <c r="C293" s="4">
        <v>252</v>
      </c>
      <c r="D293" s="1">
        <v>363.64</v>
      </c>
      <c r="E293" s="6">
        <v>44971</v>
      </c>
      <c r="F293" s="6">
        <v>44971</v>
      </c>
      <c r="G293" s="1">
        <f t="shared" si="8"/>
        <v>0</v>
      </c>
      <c r="H293" s="1">
        <f t="shared" si="9"/>
        <v>0</v>
      </c>
      <c r="J293" s="29" t="s">
        <v>81</v>
      </c>
    </row>
    <row r="294" spans="1:10" x14ac:dyDescent="0.25">
      <c r="A294" s="6">
        <v>44978</v>
      </c>
      <c r="B294" s="4">
        <v>141</v>
      </c>
      <c r="C294" s="4">
        <v>253</v>
      </c>
      <c r="D294" s="1">
        <v>63</v>
      </c>
      <c r="E294" s="6">
        <v>45016</v>
      </c>
      <c r="F294" s="6">
        <v>45019</v>
      </c>
      <c r="G294" s="1">
        <f t="shared" si="8"/>
        <v>3</v>
      </c>
      <c r="H294" s="1">
        <f t="shared" si="9"/>
        <v>189</v>
      </c>
      <c r="J294" s="28" t="s">
        <v>80</v>
      </c>
    </row>
    <row r="295" spans="1:10" x14ac:dyDescent="0.25">
      <c r="A295" s="6">
        <v>44978</v>
      </c>
      <c r="B295" s="4">
        <v>1623</v>
      </c>
      <c r="C295" s="4">
        <v>254</v>
      </c>
      <c r="D295" s="1">
        <v>36.869999999999997</v>
      </c>
      <c r="E295" s="6">
        <v>45003</v>
      </c>
      <c r="F295" s="6">
        <v>45003</v>
      </c>
      <c r="G295" s="1">
        <f t="shared" si="8"/>
        <v>0</v>
      </c>
      <c r="H295" s="1">
        <f t="shared" si="9"/>
        <v>0</v>
      </c>
      <c r="J295" s="30" t="s">
        <v>82</v>
      </c>
    </row>
    <row r="296" spans="1:10" x14ac:dyDescent="0.25">
      <c r="A296" s="6">
        <v>44978</v>
      </c>
      <c r="B296" s="4">
        <v>804</v>
      </c>
      <c r="C296" s="4">
        <v>255</v>
      </c>
      <c r="D296" s="1">
        <v>538.20000000000005</v>
      </c>
      <c r="E296" s="6">
        <v>45016</v>
      </c>
      <c r="F296" s="6">
        <v>45019</v>
      </c>
      <c r="G296" s="1">
        <f t="shared" si="8"/>
        <v>3</v>
      </c>
      <c r="H296" s="1">
        <f t="shared" si="9"/>
        <v>1614.6000000000001</v>
      </c>
      <c r="J296" s="25" t="s">
        <v>77</v>
      </c>
    </row>
    <row r="297" spans="1:10" x14ac:dyDescent="0.25">
      <c r="A297" s="6">
        <v>44980</v>
      </c>
      <c r="B297" s="4">
        <v>1951</v>
      </c>
      <c r="C297" s="4">
        <v>256</v>
      </c>
      <c r="D297" s="1">
        <v>28551.39</v>
      </c>
      <c r="E297" s="6">
        <v>45006</v>
      </c>
      <c r="F297" s="6">
        <v>44980</v>
      </c>
      <c r="G297" s="1">
        <f t="shared" si="8"/>
        <v>-26</v>
      </c>
      <c r="H297" s="1">
        <f t="shared" si="9"/>
        <v>-742336.14</v>
      </c>
      <c r="J297" s="28" t="s">
        <v>80</v>
      </c>
    </row>
    <row r="298" spans="1:10" x14ac:dyDescent="0.25">
      <c r="A298" s="6">
        <v>44985</v>
      </c>
      <c r="B298" s="4">
        <v>1947</v>
      </c>
      <c r="C298" s="4">
        <v>259</v>
      </c>
      <c r="D298" s="1">
        <v>15000</v>
      </c>
      <c r="E298" s="6">
        <v>45006</v>
      </c>
      <c r="F298" s="6">
        <v>45008</v>
      </c>
      <c r="G298" s="1">
        <f t="shared" si="8"/>
        <v>2</v>
      </c>
      <c r="H298" s="1">
        <f t="shared" si="9"/>
        <v>30000</v>
      </c>
      <c r="J298" s="28" t="s">
        <v>80</v>
      </c>
    </row>
    <row r="299" spans="1:10" x14ac:dyDescent="0.25">
      <c r="A299" s="6">
        <v>44985</v>
      </c>
      <c r="B299" s="4">
        <v>1719</v>
      </c>
      <c r="C299" s="4">
        <v>260</v>
      </c>
      <c r="D299" s="1">
        <v>51.66</v>
      </c>
      <c r="E299" s="6">
        <v>45012</v>
      </c>
      <c r="F299" s="6">
        <v>45012</v>
      </c>
      <c r="G299" s="1">
        <f t="shared" si="8"/>
        <v>0</v>
      </c>
      <c r="H299" s="1">
        <f t="shared" si="9"/>
        <v>0</v>
      </c>
      <c r="J299" s="28" t="s">
        <v>80</v>
      </c>
    </row>
    <row r="300" spans="1:10" x14ac:dyDescent="0.25">
      <c r="A300" s="6">
        <v>44985</v>
      </c>
      <c r="B300" s="4">
        <v>1465</v>
      </c>
      <c r="C300" s="4">
        <v>261</v>
      </c>
      <c r="D300" s="1">
        <v>23.71</v>
      </c>
      <c r="E300" s="6">
        <v>44994</v>
      </c>
      <c r="F300" s="6">
        <v>44994</v>
      </c>
      <c r="G300" s="1">
        <f t="shared" si="8"/>
        <v>0</v>
      </c>
      <c r="H300" s="1">
        <f t="shared" si="9"/>
        <v>0</v>
      </c>
      <c r="J300" s="28" t="s">
        <v>80</v>
      </c>
    </row>
    <row r="301" spans="1:10" x14ac:dyDescent="0.25">
      <c r="A301" s="6">
        <v>44985</v>
      </c>
      <c r="B301" s="4">
        <v>1465</v>
      </c>
      <c r="C301" s="4">
        <v>262</v>
      </c>
      <c r="D301" s="1">
        <v>23.74</v>
      </c>
      <c r="E301" s="6">
        <v>44994</v>
      </c>
      <c r="F301" s="6">
        <v>44994</v>
      </c>
      <c r="G301" s="1">
        <f t="shared" si="8"/>
        <v>0</v>
      </c>
      <c r="H301" s="1">
        <f t="shared" si="9"/>
        <v>0</v>
      </c>
      <c r="J301" s="28" t="s">
        <v>80</v>
      </c>
    </row>
    <row r="302" spans="1:10" x14ac:dyDescent="0.25">
      <c r="A302" s="6">
        <v>44985</v>
      </c>
      <c r="B302" s="4">
        <v>1465</v>
      </c>
      <c r="C302" s="4">
        <v>263</v>
      </c>
      <c r="D302" s="1">
        <v>21.17</v>
      </c>
      <c r="E302" s="6">
        <v>44994</v>
      </c>
      <c r="F302" s="6">
        <v>44994</v>
      </c>
      <c r="G302" s="1">
        <f t="shared" si="8"/>
        <v>0</v>
      </c>
      <c r="H302" s="1">
        <f t="shared" si="9"/>
        <v>0</v>
      </c>
      <c r="J302" s="28" t="s">
        <v>80</v>
      </c>
    </row>
    <row r="303" spans="1:10" x14ac:dyDescent="0.25">
      <c r="A303" s="6">
        <v>44985</v>
      </c>
      <c r="B303" s="4">
        <v>1465</v>
      </c>
      <c r="C303" s="4">
        <v>264</v>
      </c>
      <c r="D303" s="1">
        <v>23.74</v>
      </c>
      <c r="E303" s="6">
        <v>44994</v>
      </c>
      <c r="F303" s="6">
        <v>44994</v>
      </c>
      <c r="G303" s="1">
        <f t="shared" si="8"/>
        <v>0</v>
      </c>
      <c r="H303" s="1">
        <f t="shared" si="9"/>
        <v>0</v>
      </c>
      <c r="J303" s="28" t="s">
        <v>80</v>
      </c>
    </row>
    <row r="304" spans="1:10" x14ac:dyDescent="0.25">
      <c r="A304" s="6">
        <v>44985</v>
      </c>
      <c r="B304" s="4">
        <v>568</v>
      </c>
      <c r="C304" s="4">
        <v>265</v>
      </c>
      <c r="D304" s="1">
        <v>1704</v>
      </c>
      <c r="E304" s="6">
        <v>45011</v>
      </c>
      <c r="F304" s="6">
        <v>45008</v>
      </c>
      <c r="G304" s="1">
        <f t="shared" si="8"/>
        <v>-3</v>
      </c>
      <c r="H304" s="1">
        <f t="shared" si="9"/>
        <v>-5112</v>
      </c>
      <c r="J304" s="28" t="s">
        <v>80</v>
      </c>
    </row>
    <row r="305" spans="1:10" x14ac:dyDescent="0.25">
      <c r="A305" s="6">
        <v>44985</v>
      </c>
      <c r="B305" s="4">
        <v>2008</v>
      </c>
      <c r="C305" s="4">
        <v>266</v>
      </c>
      <c r="D305" s="1">
        <v>9368.7999999999993</v>
      </c>
      <c r="E305" s="6">
        <v>44974</v>
      </c>
      <c r="F305" s="6">
        <v>44974</v>
      </c>
      <c r="G305" s="1">
        <f t="shared" si="8"/>
        <v>0</v>
      </c>
      <c r="H305" s="1">
        <f t="shared" si="9"/>
        <v>0</v>
      </c>
      <c r="J305" s="29" t="s">
        <v>81</v>
      </c>
    </row>
    <row r="306" spans="1:10" x14ac:dyDescent="0.25">
      <c r="A306" s="6">
        <v>44985</v>
      </c>
      <c r="B306" s="4">
        <v>346</v>
      </c>
      <c r="C306" s="4">
        <v>267</v>
      </c>
      <c r="D306" s="1">
        <v>76.73</v>
      </c>
      <c r="E306" s="6">
        <v>44985</v>
      </c>
      <c r="F306" s="6">
        <v>44985</v>
      </c>
      <c r="G306" s="1">
        <f t="shared" si="8"/>
        <v>0</v>
      </c>
      <c r="H306" s="1">
        <f t="shared" si="9"/>
        <v>0</v>
      </c>
      <c r="J306" s="30" t="s">
        <v>82</v>
      </c>
    </row>
    <row r="307" spans="1:10" x14ac:dyDescent="0.25">
      <c r="A307" s="6">
        <v>44985</v>
      </c>
      <c r="B307" s="4">
        <v>357</v>
      </c>
      <c r="C307" s="4">
        <v>268</v>
      </c>
      <c r="D307" s="1">
        <v>35.39</v>
      </c>
      <c r="E307" s="6">
        <v>44985</v>
      </c>
      <c r="F307" s="6">
        <v>44985</v>
      </c>
      <c r="G307" s="1">
        <f t="shared" si="8"/>
        <v>0</v>
      </c>
      <c r="H307" s="1">
        <f t="shared" si="9"/>
        <v>0</v>
      </c>
      <c r="J307" s="30" t="s">
        <v>82</v>
      </c>
    </row>
    <row r="308" spans="1:10" x14ac:dyDescent="0.25">
      <c r="A308" s="6">
        <v>44985</v>
      </c>
      <c r="B308" s="4">
        <v>357</v>
      </c>
      <c r="C308" s="4">
        <v>269</v>
      </c>
      <c r="D308" s="1">
        <v>15.49</v>
      </c>
      <c r="E308" s="6">
        <v>44985</v>
      </c>
      <c r="F308" s="6">
        <v>44985</v>
      </c>
      <c r="G308" s="1">
        <f t="shared" si="8"/>
        <v>0</v>
      </c>
      <c r="H308" s="1">
        <f t="shared" si="9"/>
        <v>0</v>
      </c>
      <c r="J308" s="30" t="s">
        <v>82</v>
      </c>
    </row>
    <row r="309" spans="1:10" x14ac:dyDescent="0.25">
      <c r="A309" s="6">
        <v>44985</v>
      </c>
      <c r="B309" s="4">
        <v>1832</v>
      </c>
      <c r="C309" s="4">
        <v>270</v>
      </c>
      <c r="D309" s="1">
        <v>8413.9500000000007</v>
      </c>
      <c r="E309" s="6">
        <v>45012</v>
      </c>
      <c r="F309" s="6">
        <v>45019</v>
      </c>
      <c r="G309" s="1">
        <f t="shared" si="8"/>
        <v>7</v>
      </c>
      <c r="H309" s="1">
        <f t="shared" si="9"/>
        <v>58897.650000000009</v>
      </c>
      <c r="J309" s="28" t="s">
        <v>80</v>
      </c>
    </row>
    <row r="310" spans="1:10" x14ac:dyDescent="0.25">
      <c r="A310" s="6">
        <v>44985</v>
      </c>
      <c r="B310" s="4">
        <v>1832</v>
      </c>
      <c r="C310" s="4">
        <v>271</v>
      </c>
      <c r="D310" s="1">
        <v>7812.5</v>
      </c>
      <c r="E310" s="6">
        <v>45012</v>
      </c>
      <c r="F310" s="6">
        <v>45019</v>
      </c>
      <c r="G310" s="1">
        <f t="shared" si="8"/>
        <v>7</v>
      </c>
      <c r="H310" s="1">
        <f t="shared" si="9"/>
        <v>54687.5</v>
      </c>
      <c r="J310" s="28" t="s">
        <v>80</v>
      </c>
    </row>
    <row r="311" spans="1:10" x14ac:dyDescent="0.25">
      <c r="A311" s="7" t="s">
        <v>110</v>
      </c>
      <c r="B311" s="7" t="s">
        <v>13</v>
      </c>
      <c r="C311" s="7" t="s">
        <v>111</v>
      </c>
      <c r="D311" s="1">
        <v>433.85</v>
      </c>
      <c r="E311" s="7" t="s">
        <v>112</v>
      </c>
      <c r="F311" s="6">
        <v>45019</v>
      </c>
      <c r="G311" s="1">
        <f t="shared" si="8"/>
        <v>3</v>
      </c>
      <c r="H311" s="1">
        <f t="shared" si="9"/>
        <v>1301.5500000000002</v>
      </c>
      <c r="I311" s="1"/>
      <c r="J311" s="24" t="s">
        <v>76</v>
      </c>
    </row>
    <row r="312" spans="1:10" x14ac:dyDescent="0.25">
      <c r="A312" s="7" t="s">
        <v>110</v>
      </c>
      <c r="B312" s="7" t="s">
        <v>8</v>
      </c>
      <c r="C312" s="7" t="s">
        <v>113</v>
      </c>
      <c r="D312" s="1">
        <v>6.34</v>
      </c>
      <c r="E312" s="7" t="s">
        <v>114</v>
      </c>
      <c r="F312" s="6" t="s">
        <v>114</v>
      </c>
      <c r="G312" s="1">
        <f t="shared" si="8"/>
        <v>0</v>
      </c>
      <c r="H312" s="1">
        <f t="shared" si="9"/>
        <v>0</v>
      </c>
      <c r="I312" s="1"/>
      <c r="J312" s="29" t="s">
        <v>81</v>
      </c>
    </row>
    <row r="313" spans="1:10" x14ac:dyDescent="0.25">
      <c r="A313" s="7" t="s">
        <v>110</v>
      </c>
      <c r="B313" s="7" t="s">
        <v>14</v>
      </c>
      <c r="C313" s="7" t="s">
        <v>115</v>
      </c>
      <c r="D313" s="1">
        <v>538.20000000000005</v>
      </c>
      <c r="E313" s="7" t="s">
        <v>112</v>
      </c>
      <c r="F313" s="6">
        <v>45019</v>
      </c>
      <c r="G313" s="1">
        <f t="shared" si="8"/>
        <v>3</v>
      </c>
      <c r="H313" s="1">
        <f t="shared" si="9"/>
        <v>1614.6000000000001</v>
      </c>
      <c r="I313" s="1"/>
      <c r="J313" s="25" t="s">
        <v>77</v>
      </c>
    </row>
    <row r="314" spans="1:10" x14ac:dyDescent="0.25">
      <c r="A314" s="7" t="s">
        <v>110</v>
      </c>
      <c r="B314" s="7" t="s">
        <v>33</v>
      </c>
      <c r="C314" s="7" t="s">
        <v>116</v>
      </c>
      <c r="D314" s="1">
        <v>16.739999999999998</v>
      </c>
      <c r="E314" s="7" t="s">
        <v>117</v>
      </c>
      <c r="F314" s="6" t="s">
        <v>117</v>
      </c>
      <c r="G314" s="1">
        <f t="shared" si="8"/>
        <v>0</v>
      </c>
      <c r="H314" s="1">
        <f t="shared" si="9"/>
        <v>0</v>
      </c>
      <c r="I314" s="1"/>
      <c r="J314" s="28" t="s">
        <v>80</v>
      </c>
    </row>
    <row r="315" spans="1:10" x14ac:dyDescent="0.25">
      <c r="A315" s="7" t="s">
        <v>110</v>
      </c>
      <c r="B315" s="7" t="s">
        <v>102</v>
      </c>
      <c r="C315" s="7" t="s">
        <v>34</v>
      </c>
      <c r="D315" s="1">
        <v>30.05</v>
      </c>
      <c r="E315" s="7" t="s">
        <v>112</v>
      </c>
      <c r="F315" s="6">
        <v>45019</v>
      </c>
      <c r="G315" s="1">
        <f t="shared" si="8"/>
        <v>3</v>
      </c>
      <c r="H315" s="1">
        <f t="shared" si="9"/>
        <v>90.15</v>
      </c>
      <c r="I315" s="1"/>
      <c r="J315" s="29" t="s">
        <v>81</v>
      </c>
    </row>
    <row r="316" spans="1:10" x14ac:dyDescent="0.25">
      <c r="A316" s="7" t="s">
        <v>110</v>
      </c>
      <c r="B316" s="7" t="s">
        <v>47</v>
      </c>
      <c r="C316" s="7" t="s">
        <v>118</v>
      </c>
      <c r="D316" s="1">
        <v>27.7</v>
      </c>
      <c r="E316" s="7" t="s">
        <v>112</v>
      </c>
      <c r="F316" s="6">
        <v>45019</v>
      </c>
      <c r="G316" s="1">
        <f t="shared" si="8"/>
        <v>3</v>
      </c>
      <c r="H316" s="1">
        <f t="shared" si="9"/>
        <v>83.1</v>
      </c>
      <c r="I316" s="1"/>
      <c r="J316" s="29" t="s">
        <v>81</v>
      </c>
    </row>
    <row r="317" spans="1:10" x14ac:dyDescent="0.25">
      <c r="A317" s="7" t="s">
        <v>110</v>
      </c>
      <c r="B317" s="7" t="s">
        <v>119</v>
      </c>
      <c r="C317" s="7" t="s">
        <v>120</v>
      </c>
      <c r="D317" s="1">
        <v>1757.94</v>
      </c>
      <c r="E317" s="7" t="s">
        <v>112</v>
      </c>
      <c r="F317" s="6">
        <v>45009</v>
      </c>
      <c r="G317" s="1">
        <f t="shared" si="8"/>
        <v>-7</v>
      </c>
      <c r="H317" s="1">
        <f t="shared" si="9"/>
        <v>-12305.58</v>
      </c>
      <c r="I317" s="1"/>
      <c r="J317" s="29" t="s">
        <v>81</v>
      </c>
    </row>
    <row r="318" spans="1:10" x14ac:dyDescent="0.25">
      <c r="A318" s="7" t="s">
        <v>121</v>
      </c>
      <c r="B318" s="7" t="s">
        <v>33</v>
      </c>
      <c r="C318" s="7" t="s">
        <v>122</v>
      </c>
      <c r="D318" s="1">
        <v>20.46</v>
      </c>
      <c r="E318" s="7" t="s">
        <v>117</v>
      </c>
      <c r="F318" s="6" t="s">
        <v>117</v>
      </c>
      <c r="G318" s="1">
        <f t="shared" si="8"/>
        <v>0</v>
      </c>
      <c r="H318" s="1">
        <f t="shared" si="9"/>
        <v>0</v>
      </c>
      <c r="I318" s="1"/>
      <c r="J318" s="28" t="s">
        <v>80</v>
      </c>
    </row>
    <row r="319" spans="1:10" x14ac:dyDescent="0.25">
      <c r="A319" s="7" t="s">
        <v>121</v>
      </c>
      <c r="B319" s="7" t="s">
        <v>39</v>
      </c>
      <c r="C319" s="7" t="s">
        <v>123</v>
      </c>
      <c r="D319" s="1">
        <v>59.62</v>
      </c>
      <c r="E319" s="7" t="s">
        <v>124</v>
      </c>
      <c r="F319" s="6">
        <v>45015</v>
      </c>
      <c r="G319" s="1">
        <f t="shared" si="8"/>
        <v>0</v>
      </c>
      <c r="H319" s="1">
        <f t="shared" si="9"/>
        <v>0</v>
      </c>
      <c r="I319" s="1"/>
      <c r="J319" s="30" t="s">
        <v>82</v>
      </c>
    </row>
    <row r="320" spans="1:10" x14ac:dyDescent="0.25">
      <c r="A320" s="7" t="s">
        <v>121</v>
      </c>
      <c r="B320" s="7" t="s">
        <v>22</v>
      </c>
      <c r="C320" s="7" t="s">
        <v>125</v>
      </c>
      <c r="D320" s="1">
        <v>975.81</v>
      </c>
      <c r="E320" s="7" t="s">
        <v>112</v>
      </c>
      <c r="F320" s="6">
        <v>45019</v>
      </c>
      <c r="G320" s="1">
        <f t="shared" si="8"/>
        <v>3</v>
      </c>
      <c r="H320" s="1">
        <f t="shared" si="9"/>
        <v>2927.43</v>
      </c>
      <c r="I320" s="1"/>
      <c r="J320" s="29" t="s">
        <v>81</v>
      </c>
    </row>
    <row r="321" spans="1:10" x14ac:dyDescent="0.25">
      <c r="A321" s="7" t="s">
        <v>121</v>
      </c>
      <c r="B321" s="7" t="s">
        <v>16</v>
      </c>
      <c r="C321" s="7" t="s">
        <v>126</v>
      </c>
      <c r="D321" s="1">
        <v>627.17999999999995</v>
      </c>
      <c r="E321" s="7" t="s">
        <v>112</v>
      </c>
      <c r="F321" s="6">
        <v>45019</v>
      </c>
      <c r="G321" s="1">
        <f t="shared" si="8"/>
        <v>3</v>
      </c>
      <c r="H321" s="1">
        <f t="shared" si="9"/>
        <v>1881.54</v>
      </c>
      <c r="I321" s="1"/>
      <c r="J321" s="27" t="s">
        <v>79</v>
      </c>
    </row>
    <row r="322" spans="1:10" x14ac:dyDescent="0.25">
      <c r="A322" s="7" t="s">
        <v>121</v>
      </c>
      <c r="B322" s="7" t="s">
        <v>30</v>
      </c>
      <c r="C322" s="7" t="s">
        <v>127</v>
      </c>
      <c r="D322" s="1">
        <v>109</v>
      </c>
      <c r="E322" s="7" t="s">
        <v>112</v>
      </c>
      <c r="F322" s="6">
        <v>45016</v>
      </c>
      <c r="G322" s="1">
        <f t="shared" ref="G322:G385" si="10">F322-E322</f>
        <v>0</v>
      </c>
      <c r="H322" s="1">
        <f t="shared" ref="H322:H385" si="11">G322*D322</f>
        <v>0</v>
      </c>
      <c r="I322" s="1"/>
      <c r="J322" s="29" t="s">
        <v>81</v>
      </c>
    </row>
    <row r="323" spans="1:10" x14ac:dyDescent="0.25">
      <c r="A323" s="7" t="s">
        <v>121</v>
      </c>
      <c r="B323" s="7" t="s">
        <v>11</v>
      </c>
      <c r="C323" s="7" t="s">
        <v>128</v>
      </c>
      <c r="D323" s="1">
        <v>80</v>
      </c>
      <c r="E323" s="7" t="s">
        <v>112</v>
      </c>
      <c r="F323" s="6">
        <v>45016</v>
      </c>
      <c r="G323" s="1">
        <f t="shared" si="10"/>
        <v>0</v>
      </c>
      <c r="H323" s="1">
        <f t="shared" si="11"/>
        <v>0</v>
      </c>
      <c r="I323" s="1"/>
      <c r="J323" s="29" t="s">
        <v>81</v>
      </c>
    </row>
    <row r="324" spans="1:10" x14ac:dyDescent="0.25">
      <c r="A324" s="7" t="s">
        <v>121</v>
      </c>
      <c r="B324" s="7" t="s">
        <v>129</v>
      </c>
      <c r="C324" s="7" t="s">
        <v>130</v>
      </c>
      <c r="D324" s="1">
        <v>29.92</v>
      </c>
      <c r="E324" s="7" t="s">
        <v>112</v>
      </c>
      <c r="F324" s="6">
        <v>45019</v>
      </c>
      <c r="G324" s="1">
        <f t="shared" si="10"/>
        <v>3</v>
      </c>
      <c r="H324" s="1">
        <f t="shared" si="11"/>
        <v>89.76</v>
      </c>
      <c r="I324" s="1"/>
      <c r="J324" s="21" t="s">
        <v>83</v>
      </c>
    </row>
    <row r="325" spans="1:10" x14ac:dyDescent="0.25">
      <c r="A325" s="7" t="s">
        <v>121</v>
      </c>
      <c r="B325" s="7" t="s">
        <v>53</v>
      </c>
      <c r="C325" s="7" t="s">
        <v>131</v>
      </c>
      <c r="D325" s="1">
        <v>13638.8</v>
      </c>
      <c r="E325" s="7" t="s">
        <v>132</v>
      </c>
      <c r="F325" s="6">
        <v>45019</v>
      </c>
      <c r="G325" s="1">
        <f t="shared" si="10"/>
        <v>-3</v>
      </c>
      <c r="H325" s="1">
        <f t="shared" si="11"/>
        <v>-40916.399999999994</v>
      </c>
      <c r="I325" s="1"/>
      <c r="J325" s="28" t="s">
        <v>80</v>
      </c>
    </row>
    <row r="326" spans="1:10" x14ac:dyDescent="0.25">
      <c r="A326" s="7" t="s">
        <v>121</v>
      </c>
      <c r="B326" s="7" t="s">
        <v>53</v>
      </c>
      <c r="C326" s="7" t="s">
        <v>133</v>
      </c>
      <c r="D326" s="1">
        <v>13401.43</v>
      </c>
      <c r="E326" s="7" t="s">
        <v>132</v>
      </c>
      <c r="F326" s="6">
        <v>45019</v>
      </c>
      <c r="G326" s="1">
        <f t="shared" si="10"/>
        <v>-3</v>
      </c>
      <c r="H326" s="1">
        <f t="shared" si="11"/>
        <v>-40204.29</v>
      </c>
      <c r="I326" s="1"/>
      <c r="J326" s="28" t="s">
        <v>80</v>
      </c>
    </row>
    <row r="327" spans="1:10" x14ac:dyDescent="0.25">
      <c r="A327" s="7" t="s">
        <v>121</v>
      </c>
      <c r="B327" s="7" t="s">
        <v>134</v>
      </c>
      <c r="C327" s="7" t="s">
        <v>135</v>
      </c>
      <c r="D327" s="1">
        <v>14.65</v>
      </c>
      <c r="E327" s="7" t="s">
        <v>136</v>
      </c>
      <c r="F327" s="6">
        <v>45021</v>
      </c>
      <c r="G327" s="1">
        <f t="shared" si="10"/>
        <v>0</v>
      </c>
      <c r="H327" s="1">
        <f t="shared" si="11"/>
        <v>0</v>
      </c>
      <c r="I327" s="1"/>
      <c r="J327" s="28" t="s">
        <v>80</v>
      </c>
    </row>
    <row r="328" spans="1:10" x14ac:dyDescent="0.25">
      <c r="A328" s="7" t="s">
        <v>121</v>
      </c>
      <c r="B328" s="7" t="s">
        <v>134</v>
      </c>
      <c r="C328" s="7" t="s">
        <v>137</v>
      </c>
      <c r="D328" s="1">
        <v>22.25</v>
      </c>
      <c r="E328" s="7" t="s">
        <v>136</v>
      </c>
      <c r="F328" s="6">
        <v>45021</v>
      </c>
      <c r="G328" s="1">
        <f t="shared" si="10"/>
        <v>0</v>
      </c>
      <c r="H328" s="1">
        <f t="shared" si="11"/>
        <v>0</v>
      </c>
      <c r="I328" s="1"/>
      <c r="J328" s="28" t="s">
        <v>80</v>
      </c>
    </row>
    <row r="329" spans="1:10" x14ac:dyDescent="0.25">
      <c r="A329" s="7" t="s">
        <v>121</v>
      </c>
      <c r="B329" s="7" t="s">
        <v>134</v>
      </c>
      <c r="C329" s="7" t="s">
        <v>138</v>
      </c>
      <c r="D329" s="1">
        <v>44.75</v>
      </c>
      <c r="E329" s="7" t="s">
        <v>136</v>
      </c>
      <c r="F329" s="6">
        <v>45021</v>
      </c>
      <c r="G329" s="1">
        <f t="shared" si="10"/>
        <v>0</v>
      </c>
      <c r="H329" s="1">
        <f t="shared" si="11"/>
        <v>0</v>
      </c>
      <c r="I329" s="1"/>
      <c r="J329" s="28" t="s">
        <v>80</v>
      </c>
    </row>
    <row r="330" spans="1:10" x14ac:dyDescent="0.25">
      <c r="A330" s="7" t="s">
        <v>121</v>
      </c>
      <c r="B330" s="7" t="s">
        <v>134</v>
      </c>
      <c r="C330" s="7" t="s">
        <v>139</v>
      </c>
      <c r="D330" s="1">
        <v>17.95</v>
      </c>
      <c r="E330" s="7" t="s">
        <v>136</v>
      </c>
      <c r="F330" s="6">
        <v>45021</v>
      </c>
      <c r="G330" s="1">
        <f t="shared" si="10"/>
        <v>0</v>
      </c>
      <c r="H330" s="1">
        <f t="shared" si="11"/>
        <v>0</v>
      </c>
      <c r="I330" s="1"/>
      <c r="J330" s="28" t="s">
        <v>80</v>
      </c>
    </row>
    <row r="331" spans="1:10" x14ac:dyDescent="0.25">
      <c r="A331" s="7" t="s">
        <v>121</v>
      </c>
      <c r="B331" s="7" t="s">
        <v>58</v>
      </c>
      <c r="C331" s="7" t="s">
        <v>140</v>
      </c>
      <c r="D331" s="1">
        <v>4250</v>
      </c>
      <c r="E331" s="7" t="s">
        <v>112</v>
      </c>
      <c r="F331" s="6">
        <v>45019</v>
      </c>
      <c r="G331" s="1">
        <f t="shared" si="10"/>
        <v>3</v>
      </c>
      <c r="H331" s="1">
        <f t="shared" si="11"/>
        <v>12750</v>
      </c>
      <c r="I331" s="1"/>
      <c r="J331" s="29" t="s">
        <v>81</v>
      </c>
    </row>
    <row r="332" spans="1:10" x14ac:dyDescent="0.25">
      <c r="A332" s="7" t="s">
        <v>121</v>
      </c>
      <c r="B332" s="7" t="s">
        <v>141</v>
      </c>
      <c r="C332" s="7" t="s">
        <v>142</v>
      </c>
      <c r="D332" s="1">
        <v>2496</v>
      </c>
      <c r="E332" s="7" t="s">
        <v>112</v>
      </c>
      <c r="F332" s="6">
        <v>45009</v>
      </c>
      <c r="G332" s="1">
        <f t="shared" si="10"/>
        <v>-7</v>
      </c>
      <c r="H332" s="1">
        <f t="shared" si="11"/>
        <v>-17472</v>
      </c>
      <c r="I332" s="1"/>
      <c r="J332" s="23" t="s">
        <v>143</v>
      </c>
    </row>
    <row r="333" spans="1:10" x14ac:dyDescent="0.25">
      <c r="A333" s="7" t="s">
        <v>144</v>
      </c>
      <c r="B333" s="7" t="s">
        <v>31</v>
      </c>
      <c r="C333" s="7" t="s">
        <v>145</v>
      </c>
      <c r="D333" s="1">
        <v>1330.6</v>
      </c>
      <c r="E333" s="7" t="s">
        <v>112</v>
      </c>
      <c r="F333" s="6">
        <v>45019</v>
      </c>
      <c r="G333" s="1">
        <f t="shared" si="10"/>
        <v>3</v>
      </c>
      <c r="H333" s="1">
        <f t="shared" si="11"/>
        <v>3991.7999999999997</v>
      </c>
      <c r="I333" s="1"/>
      <c r="J333" s="22" t="s">
        <v>75</v>
      </c>
    </row>
    <row r="334" spans="1:10" x14ac:dyDescent="0.25">
      <c r="A334" s="7" t="s">
        <v>144</v>
      </c>
      <c r="B334" s="7" t="s">
        <v>146</v>
      </c>
      <c r="C334" s="7" t="s">
        <v>147</v>
      </c>
      <c r="D334" s="1">
        <v>100</v>
      </c>
      <c r="E334" s="7" t="s">
        <v>148</v>
      </c>
      <c r="F334" s="6">
        <v>45002</v>
      </c>
      <c r="G334" s="1">
        <f t="shared" si="10"/>
        <v>0</v>
      </c>
      <c r="H334" s="1">
        <f t="shared" si="11"/>
        <v>0</v>
      </c>
      <c r="I334" s="1"/>
      <c r="J334" s="28" t="s">
        <v>80</v>
      </c>
    </row>
    <row r="335" spans="1:10" x14ac:dyDescent="0.25">
      <c r="A335" s="7" t="s">
        <v>144</v>
      </c>
      <c r="B335" s="7" t="s">
        <v>26</v>
      </c>
      <c r="C335" s="7" t="s">
        <v>149</v>
      </c>
      <c r="D335" s="1">
        <v>47.66</v>
      </c>
      <c r="E335" s="7" t="s">
        <v>112</v>
      </c>
      <c r="F335" s="6">
        <v>45019</v>
      </c>
      <c r="G335" s="1">
        <f t="shared" si="10"/>
        <v>3</v>
      </c>
      <c r="H335" s="1">
        <f t="shared" si="11"/>
        <v>142.97999999999999</v>
      </c>
      <c r="I335" s="1"/>
      <c r="J335" s="30" t="s">
        <v>82</v>
      </c>
    </row>
    <row r="336" spans="1:10" x14ac:dyDescent="0.25">
      <c r="A336" s="7" t="s">
        <v>144</v>
      </c>
      <c r="B336" s="7" t="s">
        <v>27</v>
      </c>
      <c r="C336" s="7" t="s">
        <v>150</v>
      </c>
      <c r="D336" s="1">
        <v>114.4</v>
      </c>
      <c r="E336" s="7" t="s">
        <v>112</v>
      </c>
      <c r="F336" s="6">
        <v>45019</v>
      </c>
      <c r="G336" s="1">
        <f t="shared" si="10"/>
        <v>3</v>
      </c>
      <c r="H336" s="1">
        <f t="shared" si="11"/>
        <v>343.20000000000005</v>
      </c>
      <c r="I336" s="1"/>
      <c r="J336" s="30" t="s">
        <v>82</v>
      </c>
    </row>
    <row r="337" spans="1:10" x14ac:dyDescent="0.25">
      <c r="A337" s="7" t="s">
        <v>144</v>
      </c>
      <c r="B337" s="7" t="s">
        <v>151</v>
      </c>
      <c r="C337" s="7" t="s">
        <v>152</v>
      </c>
      <c r="D337" s="1">
        <v>1582.23</v>
      </c>
      <c r="E337" s="7" t="s">
        <v>112</v>
      </c>
      <c r="F337" s="6">
        <v>45019</v>
      </c>
      <c r="G337" s="1">
        <f t="shared" si="10"/>
        <v>3</v>
      </c>
      <c r="H337" s="1">
        <f t="shared" si="11"/>
        <v>4746.6900000000005</v>
      </c>
      <c r="I337" s="1"/>
      <c r="J337" s="29" t="s">
        <v>81</v>
      </c>
    </row>
    <row r="338" spans="1:10" x14ac:dyDescent="0.25">
      <c r="A338" s="7" t="s">
        <v>144</v>
      </c>
      <c r="B338" s="7" t="s">
        <v>153</v>
      </c>
      <c r="C338" s="7" t="s">
        <v>35</v>
      </c>
      <c r="D338" s="1">
        <v>5344</v>
      </c>
      <c r="E338" s="7" t="s">
        <v>154</v>
      </c>
      <c r="F338" s="6">
        <v>44991</v>
      </c>
      <c r="G338" s="1">
        <f t="shared" si="10"/>
        <v>0</v>
      </c>
      <c r="H338" s="1">
        <f t="shared" si="11"/>
        <v>0</v>
      </c>
      <c r="I338" s="1"/>
      <c r="J338" s="29" t="s">
        <v>81</v>
      </c>
    </row>
    <row r="339" spans="1:10" x14ac:dyDescent="0.25">
      <c r="A339" s="7" t="s">
        <v>144</v>
      </c>
      <c r="B339" s="7" t="s">
        <v>155</v>
      </c>
      <c r="C339" s="7" t="s">
        <v>156</v>
      </c>
      <c r="D339" s="1">
        <v>40</v>
      </c>
      <c r="E339" s="7" t="s">
        <v>157</v>
      </c>
      <c r="F339" s="6">
        <v>44994</v>
      </c>
      <c r="G339" s="1">
        <f t="shared" si="10"/>
        <v>0</v>
      </c>
      <c r="H339" s="1">
        <f t="shared" si="11"/>
        <v>0</v>
      </c>
      <c r="I339" s="1"/>
      <c r="J339" s="29" t="s">
        <v>81</v>
      </c>
    </row>
    <row r="340" spans="1:10" x14ac:dyDescent="0.25">
      <c r="A340" s="7" t="s">
        <v>144</v>
      </c>
      <c r="B340" s="7" t="s">
        <v>158</v>
      </c>
      <c r="C340" s="7" t="s">
        <v>159</v>
      </c>
      <c r="D340" s="1">
        <v>5219.5</v>
      </c>
      <c r="E340" s="7" t="s">
        <v>160</v>
      </c>
      <c r="F340" s="6">
        <v>45009</v>
      </c>
      <c r="G340" s="1">
        <f t="shared" si="10"/>
        <v>-4</v>
      </c>
      <c r="H340" s="1">
        <f t="shared" si="11"/>
        <v>-20878</v>
      </c>
      <c r="I340" s="1"/>
      <c r="J340" s="28" t="s">
        <v>80</v>
      </c>
    </row>
    <row r="341" spans="1:10" x14ac:dyDescent="0.25">
      <c r="A341" s="7" t="s">
        <v>144</v>
      </c>
      <c r="B341" s="7" t="s">
        <v>161</v>
      </c>
      <c r="C341" s="7" t="s">
        <v>162</v>
      </c>
      <c r="D341" s="1">
        <v>317.2</v>
      </c>
      <c r="E341" s="7" t="s">
        <v>112</v>
      </c>
      <c r="F341" s="6">
        <v>45016</v>
      </c>
      <c r="G341" s="1">
        <f t="shared" si="10"/>
        <v>0</v>
      </c>
      <c r="H341" s="1">
        <f t="shared" si="11"/>
        <v>0</v>
      </c>
      <c r="I341" s="1"/>
      <c r="J341" s="27" t="s">
        <v>79</v>
      </c>
    </row>
    <row r="342" spans="1:10" x14ac:dyDescent="0.25">
      <c r="A342" s="7" t="s">
        <v>144</v>
      </c>
      <c r="B342" s="7" t="s">
        <v>21</v>
      </c>
      <c r="C342" s="7" t="s">
        <v>163</v>
      </c>
      <c r="D342" s="1">
        <v>19.579999999999998</v>
      </c>
      <c r="E342" s="7" t="s">
        <v>160</v>
      </c>
      <c r="F342" s="6">
        <v>45013</v>
      </c>
      <c r="G342" s="1">
        <f t="shared" si="10"/>
        <v>0</v>
      </c>
      <c r="H342" s="1">
        <f t="shared" si="11"/>
        <v>0</v>
      </c>
      <c r="I342" s="1"/>
      <c r="J342" s="28" t="s">
        <v>80</v>
      </c>
    </row>
    <row r="343" spans="1:10" x14ac:dyDescent="0.25">
      <c r="A343" s="7" t="s">
        <v>144</v>
      </c>
      <c r="B343" s="7" t="s">
        <v>21</v>
      </c>
      <c r="C343" s="7" t="s">
        <v>164</v>
      </c>
      <c r="D343" s="1">
        <v>20.79</v>
      </c>
      <c r="E343" s="7" t="s">
        <v>160</v>
      </c>
      <c r="F343" s="6">
        <v>45013</v>
      </c>
      <c r="G343" s="1">
        <f t="shared" si="10"/>
        <v>0</v>
      </c>
      <c r="H343" s="1">
        <f t="shared" si="11"/>
        <v>0</v>
      </c>
      <c r="I343" s="1"/>
      <c r="J343" s="28" t="s">
        <v>80</v>
      </c>
    </row>
    <row r="344" spans="1:10" x14ac:dyDescent="0.25">
      <c r="A344" s="7" t="s">
        <v>144</v>
      </c>
      <c r="B344" s="7" t="s">
        <v>21</v>
      </c>
      <c r="C344" s="7" t="s">
        <v>165</v>
      </c>
      <c r="D344" s="1">
        <v>19.07</v>
      </c>
      <c r="E344" s="7" t="s">
        <v>160</v>
      </c>
      <c r="F344" s="6">
        <v>45013</v>
      </c>
      <c r="G344" s="1">
        <f t="shared" si="10"/>
        <v>0</v>
      </c>
      <c r="H344" s="1">
        <f t="shared" si="11"/>
        <v>0</v>
      </c>
      <c r="I344" s="1"/>
      <c r="J344" s="28" t="s">
        <v>80</v>
      </c>
    </row>
    <row r="345" spans="1:10" x14ac:dyDescent="0.25">
      <c r="A345" s="7" t="s">
        <v>144</v>
      </c>
      <c r="B345" s="7" t="s">
        <v>21</v>
      </c>
      <c r="C345" s="7" t="s">
        <v>166</v>
      </c>
      <c r="D345" s="1">
        <v>18.87</v>
      </c>
      <c r="E345" s="7" t="s">
        <v>160</v>
      </c>
      <c r="F345" s="6">
        <v>45013</v>
      </c>
      <c r="G345" s="1">
        <f t="shared" si="10"/>
        <v>0</v>
      </c>
      <c r="H345" s="1">
        <f t="shared" si="11"/>
        <v>0</v>
      </c>
      <c r="I345" s="1"/>
      <c r="J345" s="28" t="s">
        <v>80</v>
      </c>
    </row>
    <row r="346" spans="1:10" x14ac:dyDescent="0.25">
      <c r="A346" s="7" t="s">
        <v>144</v>
      </c>
      <c r="B346" s="7" t="s">
        <v>21</v>
      </c>
      <c r="C346" s="7" t="s">
        <v>167</v>
      </c>
      <c r="D346" s="1">
        <v>21.02</v>
      </c>
      <c r="E346" s="7" t="s">
        <v>160</v>
      </c>
      <c r="F346" s="6">
        <v>45013</v>
      </c>
      <c r="G346" s="1">
        <f t="shared" si="10"/>
        <v>0</v>
      </c>
      <c r="H346" s="1">
        <f t="shared" si="11"/>
        <v>0</v>
      </c>
      <c r="I346" s="1"/>
      <c r="J346" s="28" t="s">
        <v>80</v>
      </c>
    </row>
    <row r="347" spans="1:10" x14ac:dyDescent="0.25">
      <c r="A347" s="7" t="s">
        <v>144</v>
      </c>
      <c r="B347" s="7" t="s">
        <v>21</v>
      </c>
      <c r="C347" s="7" t="s">
        <v>168</v>
      </c>
      <c r="D347" s="1">
        <v>19.579999999999998</v>
      </c>
      <c r="E347" s="7" t="s">
        <v>160</v>
      </c>
      <c r="F347" s="6">
        <v>45013</v>
      </c>
      <c r="G347" s="1">
        <f t="shared" si="10"/>
        <v>0</v>
      </c>
      <c r="H347" s="1">
        <f t="shared" si="11"/>
        <v>0</v>
      </c>
      <c r="I347" s="1"/>
      <c r="J347" s="28" t="s">
        <v>80</v>
      </c>
    </row>
    <row r="348" spans="1:10" x14ac:dyDescent="0.25">
      <c r="A348" s="7" t="s">
        <v>144</v>
      </c>
      <c r="B348" s="7" t="s">
        <v>21</v>
      </c>
      <c r="C348" s="7" t="s">
        <v>169</v>
      </c>
      <c r="D348" s="1">
        <v>19.37</v>
      </c>
      <c r="E348" s="7" t="s">
        <v>160</v>
      </c>
      <c r="F348" s="6">
        <v>45013</v>
      </c>
      <c r="G348" s="1">
        <f t="shared" si="10"/>
        <v>0</v>
      </c>
      <c r="H348" s="1">
        <f t="shared" si="11"/>
        <v>0</v>
      </c>
      <c r="I348" s="1"/>
      <c r="J348" s="28" t="s">
        <v>80</v>
      </c>
    </row>
    <row r="349" spans="1:10" x14ac:dyDescent="0.25">
      <c r="A349" s="7" t="s">
        <v>144</v>
      </c>
      <c r="B349" s="7" t="s">
        <v>21</v>
      </c>
      <c r="C349" s="7" t="s">
        <v>170</v>
      </c>
      <c r="D349" s="1">
        <v>26.43</v>
      </c>
      <c r="E349" s="7" t="s">
        <v>160</v>
      </c>
      <c r="F349" s="6">
        <v>45013</v>
      </c>
      <c r="G349" s="1">
        <f t="shared" si="10"/>
        <v>0</v>
      </c>
      <c r="H349" s="1">
        <f t="shared" si="11"/>
        <v>0</v>
      </c>
      <c r="I349" s="1"/>
      <c r="J349" s="28" t="s">
        <v>80</v>
      </c>
    </row>
    <row r="350" spans="1:10" x14ac:dyDescent="0.25">
      <c r="A350" s="7" t="s">
        <v>144</v>
      </c>
      <c r="B350" s="7" t="s">
        <v>29</v>
      </c>
      <c r="C350" s="7" t="s">
        <v>171</v>
      </c>
      <c r="D350" s="1">
        <v>450</v>
      </c>
      <c r="E350" s="7" t="s">
        <v>112</v>
      </c>
      <c r="F350" s="6">
        <v>45019</v>
      </c>
      <c r="G350" s="1">
        <f t="shared" si="10"/>
        <v>3</v>
      </c>
      <c r="H350" s="1">
        <f t="shared" si="11"/>
        <v>1350</v>
      </c>
      <c r="I350" s="1"/>
      <c r="J350" s="29" t="s">
        <v>81</v>
      </c>
    </row>
    <row r="351" spans="1:10" x14ac:dyDescent="0.25">
      <c r="A351" s="7" t="s">
        <v>144</v>
      </c>
      <c r="B351" s="7" t="s">
        <v>28</v>
      </c>
      <c r="C351" s="7" t="s">
        <v>36</v>
      </c>
      <c r="D351" s="1">
        <v>53.73</v>
      </c>
      <c r="E351" s="7" t="s">
        <v>172</v>
      </c>
      <c r="F351" s="6">
        <v>45019</v>
      </c>
      <c r="G351" s="1">
        <f t="shared" si="10"/>
        <v>11</v>
      </c>
      <c r="H351" s="1">
        <f t="shared" si="11"/>
        <v>591.03</v>
      </c>
      <c r="I351" s="1"/>
      <c r="J351" s="20" t="s">
        <v>74</v>
      </c>
    </row>
    <row r="352" spans="1:10" x14ac:dyDescent="0.25">
      <c r="A352" s="7" t="s">
        <v>144</v>
      </c>
      <c r="B352" s="7" t="s">
        <v>151</v>
      </c>
      <c r="C352" s="7" t="s">
        <v>173</v>
      </c>
      <c r="D352" s="1">
        <v>250</v>
      </c>
      <c r="E352" s="7" t="s">
        <v>112</v>
      </c>
      <c r="F352" s="6">
        <v>45019</v>
      </c>
      <c r="G352" s="1">
        <f t="shared" si="10"/>
        <v>3</v>
      </c>
      <c r="H352" s="1">
        <f t="shared" si="11"/>
        <v>750</v>
      </c>
      <c r="I352" s="1"/>
      <c r="J352" s="29" t="s">
        <v>81</v>
      </c>
    </row>
    <row r="353" spans="1:10" x14ac:dyDescent="0.25">
      <c r="A353" s="7" t="s">
        <v>144</v>
      </c>
      <c r="B353" s="7" t="s">
        <v>174</v>
      </c>
      <c r="C353" s="7" t="s">
        <v>175</v>
      </c>
      <c r="D353" s="1">
        <v>6058.7</v>
      </c>
      <c r="E353" s="7" t="s">
        <v>176</v>
      </c>
      <c r="F353" s="6">
        <v>45019</v>
      </c>
      <c r="G353" s="1">
        <f t="shared" si="10"/>
        <v>-6</v>
      </c>
      <c r="H353" s="1">
        <f t="shared" si="11"/>
        <v>-36352.199999999997</v>
      </c>
      <c r="I353" s="1"/>
      <c r="J353" s="28" t="s">
        <v>80</v>
      </c>
    </row>
    <row r="354" spans="1:10" x14ac:dyDescent="0.25">
      <c r="A354" s="7" t="s">
        <v>144</v>
      </c>
      <c r="B354" s="7" t="s">
        <v>174</v>
      </c>
      <c r="C354" s="7" t="s">
        <v>177</v>
      </c>
      <c r="D354" s="1">
        <v>23515.63</v>
      </c>
      <c r="E354" s="7" t="s">
        <v>176</v>
      </c>
      <c r="F354" s="6">
        <v>45019</v>
      </c>
      <c r="G354" s="1">
        <f t="shared" si="10"/>
        <v>-6</v>
      </c>
      <c r="H354" s="1">
        <f t="shared" si="11"/>
        <v>-141093.78</v>
      </c>
      <c r="I354" s="1"/>
      <c r="J354" s="28" t="s">
        <v>80</v>
      </c>
    </row>
    <row r="355" spans="1:10" x14ac:dyDescent="0.25">
      <c r="A355" s="7" t="s">
        <v>144</v>
      </c>
      <c r="B355" s="7" t="s">
        <v>178</v>
      </c>
      <c r="C355" s="7" t="s">
        <v>179</v>
      </c>
      <c r="D355" s="1">
        <v>5202</v>
      </c>
      <c r="E355" s="7" t="s">
        <v>180</v>
      </c>
      <c r="F355" s="6">
        <v>44988</v>
      </c>
      <c r="G355" s="1">
        <f t="shared" si="10"/>
        <v>0</v>
      </c>
      <c r="H355" s="1">
        <f t="shared" si="11"/>
        <v>0</v>
      </c>
      <c r="I355" s="1"/>
      <c r="J355" s="29" t="s">
        <v>81</v>
      </c>
    </row>
    <row r="356" spans="1:10" x14ac:dyDescent="0.25">
      <c r="A356" s="7" t="s">
        <v>144</v>
      </c>
      <c r="B356" s="7" t="s">
        <v>33</v>
      </c>
      <c r="C356" s="7" t="s">
        <v>181</v>
      </c>
      <c r="D356" s="1">
        <v>15.5</v>
      </c>
      <c r="E356" s="7" t="s">
        <v>112</v>
      </c>
      <c r="F356" s="6">
        <v>45016</v>
      </c>
      <c r="G356" s="1">
        <f t="shared" si="10"/>
        <v>0</v>
      </c>
      <c r="H356" s="1">
        <f t="shared" si="11"/>
        <v>0</v>
      </c>
      <c r="I356" s="1"/>
      <c r="J356" s="20" t="s">
        <v>74</v>
      </c>
    </row>
    <row r="357" spans="1:10" x14ac:dyDescent="0.25">
      <c r="A357" s="7" t="s">
        <v>182</v>
      </c>
      <c r="B357" s="7" t="s">
        <v>183</v>
      </c>
      <c r="C357" s="7" t="s">
        <v>184</v>
      </c>
      <c r="D357" s="1">
        <v>144</v>
      </c>
      <c r="E357" s="7" t="s">
        <v>112</v>
      </c>
      <c r="F357" s="6">
        <v>45019</v>
      </c>
      <c r="G357" s="1">
        <f t="shared" si="10"/>
        <v>3</v>
      </c>
      <c r="H357" s="1">
        <f t="shared" si="11"/>
        <v>432</v>
      </c>
      <c r="I357" s="1"/>
      <c r="J357" s="28" t="s">
        <v>80</v>
      </c>
    </row>
    <row r="358" spans="1:10" x14ac:dyDescent="0.25">
      <c r="A358" s="7" t="s">
        <v>182</v>
      </c>
      <c r="B358" s="7" t="s">
        <v>36</v>
      </c>
      <c r="C358" s="7" t="s">
        <v>186</v>
      </c>
      <c r="D358" s="1">
        <v>44.97</v>
      </c>
      <c r="E358" s="7" t="s">
        <v>185</v>
      </c>
      <c r="F358" s="6">
        <v>45019</v>
      </c>
      <c r="G358" s="1">
        <f t="shared" si="10"/>
        <v>-8</v>
      </c>
      <c r="H358" s="1">
        <f t="shared" si="11"/>
        <v>-359.76</v>
      </c>
      <c r="I358" s="1"/>
      <c r="J358" s="27" t="s">
        <v>79</v>
      </c>
    </row>
    <row r="359" spans="1:10" x14ac:dyDescent="0.25">
      <c r="A359" s="7" t="s">
        <v>182</v>
      </c>
      <c r="B359" s="7" t="s">
        <v>21</v>
      </c>
      <c r="C359" s="7" t="s">
        <v>188</v>
      </c>
      <c r="D359" s="1">
        <v>19.82</v>
      </c>
      <c r="E359" s="7" t="s">
        <v>160</v>
      </c>
      <c r="F359" s="6">
        <v>45013</v>
      </c>
      <c r="G359" s="1">
        <f t="shared" si="10"/>
        <v>0</v>
      </c>
      <c r="H359" s="1">
        <f t="shared" si="11"/>
        <v>0</v>
      </c>
      <c r="I359" s="1"/>
      <c r="J359" s="28" t="s">
        <v>80</v>
      </c>
    </row>
    <row r="360" spans="1:10" x14ac:dyDescent="0.25">
      <c r="A360" s="7" t="s">
        <v>182</v>
      </c>
      <c r="B360" s="7" t="s">
        <v>21</v>
      </c>
      <c r="C360" s="7" t="s">
        <v>189</v>
      </c>
      <c r="D360" s="1">
        <v>21.04</v>
      </c>
      <c r="E360" s="7" t="s">
        <v>160</v>
      </c>
      <c r="F360" s="6">
        <v>45013</v>
      </c>
      <c r="G360" s="1">
        <f t="shared" si="10"/>
        <v>0</v>
      </c>
      <c r="H360" s="1">
        <f t="shared" si="11"/>
        <v>0</v>
      </c>
      <c r="I360" s="1"/>
      <c r="J360" s="28" t="s">
        <v>80</v>
      </c>
    </row>
    <row r="361" spans="1:10" x14ac:dyDescent="0.25">
      <c r="A361" s="7" t="s">
        <v>182</v>
      </c>
      <c r="B361" s="7" t="s">
        <v>21</v>
      </c>
      <c r="C361" s="7" t="s">
        <v>190</v>
      </c>
      <c r="D361" s="1">
        <v>19.579999999999998</v>
      </c>
      <c r="E361" s="7" t="s">
        <v>160</v>
      </c>
      <c r="F361" s="6">
        <v>45013</v>
      </c>
      <c r="G361" s="1">
        <f t="shared" si="10"/>
        <v>0</v>
      </c>
      <c r="H361" s="1">
        <f t="shared" si="11"/>
        <v>0</v>
      </c>
      <c r="I361" s="1"/>
      <c r="J361" s="28" t="s">
        <v>80</v>
      </c>
    </row>
    <row r="362" spans="1:10" x14ac:dyDescent="0.25">
      <c r="A362" s="7" t="s">
        <v>182</v>
      </c>
      <c r="B362" s="7" t="s">
        <v>28</v>
      </c>
      <c r="C362" s="7" t="s">
        <v>191</v>
      </c>
      <c r="D362" s="1">
        <v>53.74</v>
      </c>
      <c r="E362" s="7" t="s">
        <v>192</v>
      </c>
      <c r="F362" s="6">
        <v>45012</v>
      </c>
      <c r="G362" s="1">
        <f t="shared" si="10"/>
        <v>0</v>
      </c>
      <c r="H362" s="1">
        <f t="shared" si="11"/>
        <v>0</v>
      </c>
      <c r="I362" s="1"/>
      <c r="J362" s="28" t="s">
        <v>80</v>
      </c>
    </row>
    <row r="363" spans="1:10" x14ac:dyDescent="0.25">
      <c r="A363" s="7" t="s">
        <v>182</v>
      </c>
      <c r="B363" s="7" t="s">
        <v>28</v>
      </c>
      <c r="C363" s="7" t="s">
        <v>7</v>
      </c>
      <c r="D363" s="1">
        <v>38.19</v>
      </c>
      <c r="E363" s="7" t="s">
        <v>192</v>
      </c>
      <c r="F363" s="6">
        <v>45012</v>
      </c>
      <c r="G363" s="1">
        <f t="shared" si="10"/>
        <v>0</v>
      </c>
      <c r="H363" s="1">
        <f t="shared" si="11"/>
        <v>0</v>
      </c>
      <c r="I363" s="1"/>
      <c r="J363" s="28" t="s">
        <v>80</v>
      </c>
    </row>
    <row r="364" spans="1:10" x14ac:dyDescent="0.25">
      <c r="A364" s="7" t="s">
        <v>182</v>
      </c>
      <c r="B364" s="7" t="s">
        <v>28</v>
      </c>
      <c r="C364" s="7" t="s">
        <v>193</v>
      </c>
      <c r="D364" s="1">
        <v>61.09</v>
      </c>
      <c r="E364" s="7" t="s">
        <v>192</v>
      </c>
      <c r="F364" s="6">
        <v>45012</v>
      </c>
      <c r="G364" s="1">
        <f t="shared" si="10"/>
        <v>0</v>
      </c>
      <c r="H364" s="1">
        <f t="shared" si="11"/>
        <v>0</v>
      </c>
      <c r="I364" s="1"/>
      <c r="J364" s="28" t="s">
        <v>80</v>
      </c>
    </row>
    <row r="365" spans="1:10" x14ac:dyDescent="0.25">
      <c r="A365" s="7" t="s">
        <v>182</v>
      </c>
      <c r="B365" s="7" t="s">
        <v>28</v>
      </c>
      <c r="C365" s="7" t="s">
        <v>194</v>
      </c>
      <c r="D365" s="1">
        <v>47.08</v>
      </c>
      <c r="E365" s="7" t="s">
        <v>192</v>
      </c>
      <c r="F365" s="6">
        <v>45012</v>
      </c>
      <c r="G365" s="1">
        <f t="shared" si="10"/>
        <v>0</v>
      </c>
      <c r="H365" s="1">
        <f t="shared" si="11"/>
        <v>0</v>
      </c>
      <c r="I365" s="1"/>
      <c r="J365" s="28" t="s">
        <v>80</v>
      </c>
    </row>
    <row r="366" spans="1:10" x14ac:dyDescent="0.25">
      <c r="A366" s="7" t="s">
        <v>182</v>
      </c>
      <c r="B366" s="7" t="s">
        <v>28</v>
      </c>
      <c r="C366" s="7" t="s">
        <v>195</v>
      </c>
      <c r="D366" s="1">
        <v>36.75</v>
      </c>
      <c r="E366" s="7" t="s">
        <v>192</v>
      </c>
      <c r="F366" s="6">
        <v>45012</v>
      </c>
      <c r="G366" s="1">
        <f t="shared" si="10"/>
        <v>0</v>
      </c>
      <c r="H366" s="1">
        <f t="shared" si="11"/>
        <v>0</v>
      </c>
      <c r="I366" s="1"/>
      <c r="J366" s="28" t="s">
        <v>80</v>
      </c>
    </row>
    <row r="367" spans="1:10" x14ac:dyDescent="0.25">
      <c r="A367" s="7" t="s">
        <v>182</v>
      </c>
      <c r="B367" s="7" t="s">
        <v>28</v>
      </c>
      <c r="C367" s="7" t="s">
        <v>196</v>
      </c>
      <c r="D367" s="1">
        <v>48.37</v>
      </c>
      <c r="E367" s="7" t="s">
        <v>192</v>
      </c>
      <c r="F367" s="6">
        <v>45012</v>
      </c>
      <c r="G367" s="1">
        <f t="shared" si="10"/>
        <v>0</v>
      </c>
      <c r="H367" s="1">
        <f t="shared" si="11"/>
        <v>0</v>
      </c>
      <c r="I367" s="1"/>
      <c r="J367" s="28" t="s">
        <v>80</v>
      </c>
    </row>
    <row r="368" spans="1:10" x14ac:dyDescent="0.25">
      <c r="A368" s="7" t="s">
        <v>182</v>
      </c>
      <c r="B368" s="7" t="s">
        <v>28</v>
      </c>
      <c r="C368" s="7" t="s">
        <v>197</v>
      </c>
      <c r="D368" s="1">
        <v>1042.28</v>
      </c>
      <c r="E368" s="7" t="s">
        <v>172</v>
      </c>
      <c r="F368" s="6">
        <v>45019</v>
      </c>
      <c r="G368" s="1">
        <f t="shared" si="10"/>
        <v>11</v>
      </c>
      <c r="H368" s="1">
        <f>G368*D368</f>
        <v>11465.08</v>
      </c>
      <c r="I368" s="1"/>
      <c r="J368" s="20" t="s">
        <v>74</v>
      </c>
    </row>
    <row r="369" spans="1:10" x14ac:dyDescent="0.25">
      <c r="A369" s="7" t="s">
        <v>182</v>
      </c>
      <c r="B369" s="7" t="s">
        <v>28</v>
      </c>
      <c r="C369" s="7" t="s">
        <v>198</v>
      </c>
      <c r="D369" s="1">
        <v>47.74</v>
      </c>
      <c r="E369" s="7" t="s">
        <v>199</v>
      </c>
      <c r="F369" s="6">
        <v>45009</v>
      </c>
      <c r="G369" s="1">
        <f t="shared" si="10"/>
        <v>0</v>
      </c>
      <c r="H369" s="1">
        <f t="shared" si="11"/>
        <v>0</v>
      </c>
      <c r="I369" s="1"/>
      <c r="J369" s="28" t="s">
        <v>80</v>
      </c>
    </row>
    <row r="370" spans="1:10" x14ac:dyDescent="0.25">
      <c r="A370" s="7" t="s">
        <v>182</v>
      </c>
      <c r="B370" s="7" t="s">
        <v>28</v>
      </c>
      <c r="C370" s="7" t="s">
        <v>200</v>
      </c>
      <c r="D370" s="1">
        <v>40.130000000000003</v>
      </c>
      <c r="E370" s="7" t="s">
        <v>199</v>
      </c>
      <c r="F370" s="6">
        <v>45009</v>
      </c>
      <c r="G370" s="1">
        <f t="shared" si="10"/>
        <v>0</v>
      </c>
      <c r="H370" s="1">
        <f t="shared" si="11"/>
        <v>0</v>
      </c>
      <c r="I370" s="1"/>
      <c r="J370" s="28" t="s">
        <v>80</v>
      </c>
    </row>
    <row r="371" spans="1:10" x14ac:dyDescent="0.25">
      <c r="A371" s="7" t="s">
        <v>172</v>
      </c>
      <c r="B371" s="7" t="s">
        <v>28</v>
      </c>
      <c r="C371" s="7" t="s">
        <v>201</v>
      </c>
      <c r="D371" s="1">
        <v>40.71</v>
      </c>
      <c r="E371" s="7" t="s">
        <v>160</v>
      </c>
      <c r="F371" s="6">
        <v>45013</v>
      </c>
      <c r="G371" s="1">
        <f t="shared" si="10"/>
        <v>0</v>
      </c>
      <c r="H371" s="1">
        <f t="shared" si="11"/>
        <v>0</v>
      </c>
      <c r="I371" s="1"/>
      <c r="J371" s="28" t="s">
        <v>80</v>
      </c>
    </row>
    <row r="372" spans="1:10" x14ac:dyDescent="0.25">
      <c r="A372" s="7" t="s">
        <v>172</v>
      </c>
      <c r="B372" s="7" t="s">
        <v>19</v>
      </c>
      <c r="C372" s="7" t="s">
        <v>202</v>
      </c>
      <c r="D372" s="1">
        <v>65.12</v>
      </c>
      <c r="E372" s="7" t="s">
        <v>203</v>
      </c>
      <c r="F372" s="6">
        <v>45019</v>
      </c>
      <c r="G372" s="1">
        <f t="shared" si="10"/>
        <v>0</v>
      </c>
      <c r="H372" s="1">
        <f t="shared" si="11"/>
        <v>0</v>
      </c>
      <c r="I372" s="1"/>
      <c r="J372" s="28" t="s">
        <v>80</v>
      </c>
    </row>
    <row r="373" spans="1:10" x14ac:dyDescent="0.25">
      <c r="A373" s="7" t="s">
        <v>172</v>
      </c>
      <c r="B373" s="7" t="s">
        <v>33</v>
      </c>
      <c r="C373" s="7" t="s">
        <v>204</v>
      </c>
      <c r="D373" s="1">
        <v>-41.64</v>
      </c>
      <c r="E373" s="7" t="s">
        <v>203</v>
      </c>
      <c r="F373" s="6">
        <v>45019</v>
      </c>
      <c r="G373" s="1">
        <f t="shared" si="10"/>
        <v>0</v>
      </c>
      <c r="H373" s="1">
        <f t="shared" si="11"/>
        <v>0</v>
      </c>
      <c r="I373" s="1"/>
      <c r="J373" s="28" t="s">
        <v>80</v>
      </c>
    </row>
    <row r="374" spans="1:10" x14ac:dyDescent="0.25">
      <c r="A374" s="7" t="s">
        <v>172</v>
      </c>
      <c r="B374" s="7" t="s">
        <v>33</v>
      </c>
      <c r="C374" s="7" t="s">
        <v>62</v>
      </c>
      <c r="D374" s="1">
        <v>-29.33</v>
      </c>
      <c r="E374" s="7" t="s">
        <v>203</v>
      </c>
      <c r="F374" s="6">
        <v>45019</v>
      </c>
      <c r="G374" s="1">
        <f t="shared" si="10"/>
        <v>0</v>
      </c>
      <c r="H374" s="1">
        <f t="shared" si="11"/>
        <v>0</v>
      </c>
      <c r="I374" s="1"/>
      <c r="J374" s="28" t="s">
        <v>80</v>
      </c>
    </row>
    <row r="375" spans="1:10" x14ac:dyDescent="0.25">
      <c r="A375" s="7" t="s">
        <v>172</v>
      </c>
      <c r="B375" s="7" t="s">
        <v>33</v>
      </c>
      <c r="C375" s="7" t="s">
        <v>205</v>
      </c>
      <c r="D375" s="1">
        <v>-35.770000000000003</v>
      </c>
      <c r="E375" s="7" t="s">
        <v>203</v>
      </c>
      <c r="F375" s="6">
        <v>45019</v>
      </c>
      <c r="G375" s="1">
        <f t="shared" si="10"/>
        <v>0</v>
      </c>
      <c r="H375" s="1">
        <f t="shared" si="11"/>
        <v>0</v>
      </c>
      <c r="I375" s="1"/>
      <c r="J375" s="28" t="s">
        <v>80</v>
      </c>
    </row>
    <row r="376" spans="1:10" x14ac:dyDescent="0.25">
      <c r="A376" s="7" t="s">
        <v>172</v>
      </c>
      <c r="B376" s="7" t="s">
        <v>33</v>
      </c>
      <c r="C376" s="7" t="s">
        <v>206</v>
      </c>
      <c r="D376" s="1">
        <v>-35.06</v>
      </c>
      <c r="E376" s="7" t="s">
        <v>203</v>
      </c>
      <c r="F376" s="6">
        <v>45019</v>
      </c>
      <c r="G376" s="1">
        <f t="shared" si="10"/>
        <v>0</v>
      </c>
      <c r="H376" s="1">
        <f t="shared" si="11"/>
        <v>0</v>
      </c>
      <c r="I376" s="1"/>
      <c r="J376" s="28" t="s">
        <v>80</v>
      </c>
    </row>
    <row r="377" spans="1:10" x14ac:dyDescent="0.25">
      <c r="A377" s="7" t="s">
        <v>172</v>
      </c>
      <c r="B377" s="7" t="s">
        <v>33</v>
      </c>
      <c r="C377" s="7" t="s">
        <v>207</v>
      </c>
      <c r="D377" s="1">
        <v>-21.44</v>
      </c>
      <c r="E377" s="7" t="s">
        <v>203</v>
      </c>
      <c r="F377" s="6">
        <v>45019</v>
      </c>
      <c r="G377" s="1">
        <f t="shared" si="10"/>
        <v>0</v>
      </c>
      <c r="H377" s="1">
        <f t="shared" si="11"/>
        <v>0</v>
      </c>
      <c r="I377" s="1"/>
      <c r="J377" s="28" t="s">
        <v>80</v>
      </c>
    </row>
    <row r="378" spans="1:10" x14ac:dyDescent="0.25">
      <c r="A378" s="7" t="s">
        <v>172</v>
      </c>
      <c r="B378" s="7" t="s">
        <v>33</v>
      </c>
      <c r="C378" s="7" t="s">
        <v>208</v>
      </c>
      <c r="D378" s="1">
        <v>-34.97</v>
      </c>
      <c r="E378" s="7" t="s">
        <v>203</v>
      </c>
      <c r="F378" s="6">
        <v>45019</v>
      </c>
      <c r="G378" s="1">
        <f t="shared" si="10"/>
        <v>0</v>
      </c>
      <c r="H378" s="1">
        <f t="shared" si="11"/>
        <v>0</v>
      </c>
      <c r="I378" s="1"/>
      <c r="J378" s="28" t="s">
        <v>80</v>
      </c>
    </row>
    <row r="379" spans="1:10" x14ac:dyDescent="0.25">
      <c r="A379" s="7" t="s">
        <v>172</v>
      </c>
      <c r="B379" s="7" t="s">
        <v>28</v>
      </c>
      <c r="C379" s="7" t="s">
        <v>210</v>
      </c>
      <c r="D379" s="1">
        <v>37.18</v>
      </c>
      <c r="E379" s="7" t="s">
        <v>160</v>
      </c>
      <c r="F379" s="6">
        <v>45013</v>
      </c>
      <c r="G379" s="1">
        <f t="shared" si="10"/>
        <v>0</v>
      </c>
      <c r="H379" s="1">
        <f t="shared" si="11"/>
        <v>0</v>
      </c>
      <c r="I379" s="1"/>
      <c r="J379" s="28" t="s">
        <v>80</v>
      </c>
    </row>
    <row r="380" spans="1:10" x14ac:dyDescent="0.25">
      <c r="A380" s="7" t="s">
        <v>172</v>
      </c>
      <c r="B380" s="7" t="s">
        <v>28</v>
      </c>
      <c r="C380" s="7" t="s">
        <v>211</v>
      </c>
      <c r="D380" s="1">
        <v>37.74</v>
      </c>
      <c r="E380" s="7" t="s">
        <v>160</v>
      </c>
      <c r="F380" s="6">
        <v>45013</v>
      </c>
      <c r="G380" s="1">
        <f t="shared" si="10"/>
        <v>0</v>
      </c>
      <c r="H380" s="1">
        <f t="shared" si="11"/>
        <v>0</v>
      </c>
      <c r="I380" s="1"/>
      <c r="J380" s="28" t="s">
        <v>80</v>
      </c>
    </row>
    <row r="381" spans="1:10" x14ac:dyDescent="0.25">
      <c r="A381" s="7" t="s">
        <v>172</v>
      </c>
      <c r="B381" s="7" t="s">
        <v>28</v>
      </c>
      <c r="C381" s="7" t="s">
        <v>16</v>
      </c>
      <c r="D381" s="1">
        <v>62.37</v>
      </c>
      <c r="E381" s="7" t="s">
        <v>160</v>
      </c>
      <c r="F381" s="6">
        <v>45013</v>
      </c>
      <c r="G381" s="1">
        <f t="shared" si="10"/>
        <v>0</v>
      </c>
      <c r="H381" s="1">
        <f t="shared" si="11"/>
        <v>0</v>
      </c>
      <c r="I381" s="1"/>
      <c r="J381" s="28" t="s">
        <v>80</v>
      </c>
    </row>
    <row r="382" spans="1:10" x14ac:dyDescent="0.25">
      <c r="A382" s="7" t="s">
        <v>172</v>
      </c>
      <c r="B382" s="7" t="s">
        <v>28</v>
      </c>
      <c r="C382" s="7" t="s">
        <v>212</v>
      </c>
      <c r="D382" s="1">
        <v>123.42</v>
      </c>
      <c r="E382" s="7" t="s">
        <v>160</v>
      </c>
      <c r="F382" s="6">
        <v>45013</v>
      </c>
      <c r="G382" s="1">
        <f t="shared" si="10"/>
        <v>0</v>
      </c>
      <c r="H382" s="1">
        <f t="shared" si="11"/>
        <v>0</v>
      </c>
      <c r="I382" s="1"/>
      <c r="J382" s="28" t="s">
        <v>80</v>
      </c>
    </row>
    <row r="383" spans="1:10" x14ac:dyDescent="0.25">
      <c r="A383" s="7" t="s">
        <v>192</v>
      </c>
      <c r="B383" s="7" t="s">
        <v>187</v>
      </c>
      <c r="C383" s="7" t="s">
        <v>213</v>
      </c>
      <c r="D383" s="1">
        <v>20.49</v>
      </c>
      <c r="E383" s="7" t="s">
        <v>199</v>
      </c>
      <c r="F383" s="6">
        <v>45009</v>
      </c>
      <c r="G383" s="1">
        <f t="shared" si="10"/>
        <v>0</v>
      </c>
      <c r="H383" s="1">
        <f t="shared" si="11"/>
        <v>0</v>
      </c>
      <c r="I383" s="1"/>
      <c r="J383" s="28" t="s">
        <v>80</v>
      </c>
    </row>
    <row r="384" spans="1:10" x14ac:dyDescent="0.25">
      <c r="A384" s="7" t="s">
        <v>192</v>
      </c>
      <c r="B384" s="7" t="s">
        <v>13</v>
      </c>
      <c r="C384" s="7" t="s">
        <v>214</v>
      </c>
      <c r="D384" s="1">
        <v>131.85</v>
      </c>
      <c r="E384" s="7" t="s">
        <v>209</v>
      </c>
      <c r="F384" s="6">
        <v>45019</v>
      </c>
      <c r="G384" s="1">
        <f t="shared" si="10"/>
        <v>-12</v>
      </c>
      <c r="H384" s="1">
        <f t="shared" si="11"/>
        <v>-1582.1999999999998</v>
      </c>
      <c r="I384" s="1"/>
      <c r="J384" s="24" t="s">
        <v>76</v>
      </c>
    </row>
    <row r="385" spans="1:10" x14ac:dyDescent="0.25">
      <c r="A385" s="7" t="s">
        <v>112</v>
      </c>
      <c r="B385" s="7" t="s">
        <v>7</v>
      </c>
      <c r="C385" s="7" t="s">
        <v>215</v>
      </c>
      <c r="D385" s="1">
        <v>87.54</v>
      </c>
      <c r="E385" s="7" t="s">
        <v>124</v>
      </c>
      <c r="F385" s="6">
        <v>45015</v>
      </c>
      <c r="G385" s="1">
        <f t="shared" si="10"/>
        <v>0</v>
      </c>
      <c r="H385" s="1">
        <f t="shared" si="11"/>
        <v>0</v>
      </c>
      <c r="I385" s="1"/>
      <c r="J385" s="30" t="s">
        <v>82</v>
      </c>
    </row>
    <row r="386" spans="1:10" x14ac:dyDescent="0.25">
      <c r="A386" s="7" t="s">
        <v>112</v>
      </c>
      <c r="B386" s="7" t="s">
        <v>62</v>
      </c>
      <c r="C386" s="7" t="s">
        <v>216</v>
      </c>
      <c r="D386" s="1">
        <v>7.5</v>
      </c>
      <c r="E386" s="7" t="s">
        <v>124</v>
      </c>
      <c r="F386" s="6">
        <v>45015</v>
      </c>
      <c r="G386" s="1">
        <f t="shared" ref="G386:G388" si="12">F386-E386</f>
        <v>0</v>
      </c>
      <c r="H386" s="1">
        <f t="shared" ref="H386:H388" si="13">G386*D386</f>
        <v>0</v>
      </c>
      <c r="I386" s="1"/>
      <c r="J386" s="30" t="s">
        <v>82</v>
      </c>
    </row>
    <row r="387" spans="1:10" x14ac:dyDescent="0.25">
      <c r="A387" s="7" t="s">
        <v>112</v>
      </c>
      <c r="B387" s="7" t="s">
        <v>161</v>
      </c>
      <c r="C387" s="7" t="s">
        <v>217</v>
      </c>
      <c r="D387" s="1">
        <v>-317.2</v>
      </c>
      <c r="E387" s="7" t="s">
        <v>192</v>
      </c>
      <c r="F387" s="6">
        <v>45012</v>
      </c>
      <c r="G387" s="1">
        <f t="shared" si="12"/>
        <v>0</v>
      </c>
      <c r="H387" s="1">
        <f t="shared" si="13"/>
        <v>0</v>
      </c>
      <c r="I387" s="1"/>
      <c r="J387" s="27" t="s">
        <v>79</v>
      </c>
    </row>
    <row r="388" spans="1:10" x14ac:dyDescent="0.25">
      <c r="A388" s="7" t="s">
        <v>112</v>
      </c>
      <c r="B388" s="7" t="s">
        <v>161</v>
      </c>
      <c r="C388" s="7" t="s">
        <v>218</v>
      </c>
      <c r="D388" s="1">
        <v>288.60000000000002</v>
      </c>
      <c r="E388" s="7" t="s">
        <v>192</v>
      </c>
      <c r="F388" s="6">
        <v>45012</v>
      </c>
      <c r="G388" s="1">
        <f t="shared" si="12"/>
        <v>0</v>
      </c>
      <c r="H388" s="1">
        <f t="shared" si="13"/>
        <v>0</v>
      </c>
      <c r="I388" s="1"/>
      <c r="J388" s="27" t="s">
        <v>79</v>
      </c>
    </row>
    <row r="389" spans="1:10" x14ac:dyDescent="0.25">
      <c r="D389" s="8">
        <f>SUM(D2:D388)</f>
        <v>1116706.3000000003</v>
      </c>
      <c r="E389" s="4"/>
      <c r="F389" s="6"/>
      <c r="G389" s="17">
        <f>SUM(G2:G388)</f>
        <v>-45</v>
      </c>
      <c r="H389" s="1">
        <f>SUM(H2:H388)</f>
        <v>-1796439.0399999998</v>
      </c>
    </row>
    <row r="390" spans="1:10" x14ac:dyDescent="0.25">
      <c r="D390" s="1"/>
      <c r="E390" s="4"/>
      <c r="F390" s="4"/>
      <c r="H390" s="1"/>
    </row>
    <row r="391" spans="1:10" x14ac:dyDescent="0.25">
      <c r="D391" s="10">
        <f>H389</f>
        <v>-1796439.0399999998</v>
      </c>
      <c r="E391" s="11">
        <f>D391/D392</f>
        <v>-1.6086942824626309</v>
      </c>
      <c r="F391" s="4"/>
      <c r="H391" s="1"/>
    </row>
    <row r="392" spans="1:10" x14ac:dyDescent="0.25">
      <c r="D392" s="1">
        <f>D389</f>
        <v>1116706.3000000003</v>
      </c>
      <c r="E392" s="4"/>
      <c r="F392" s="4"/>
      <c r="H392" s="1"/>
    </row>
    <row r="393" spans="1:10" x14ac:dyDescent="0.25">
      <c r="D393" s="1"/>
      <c r="E393" s="4"/>
      <c r="F393" s="4"/>
      <c r="H393" s="1"/>
    </row>
    <row r="394" spans="1:10" x14ac:dyDescent="0.25">
      <c r="D394" s="1"/>
      <c r="E394" s="4"/>
      <c r="F394" s="4"/>
    </row>
    <row r="395" spans="1:10" x14ac:dyDescent="0.25">
      <c r="D395" s="1"/>
      <c r="E395" s="4"/>
      <c r="F395" s="4"/>
    </row>
    <row r="396" spans="1:10" x14ac:dyDescent="0.25">
      <c r="D396" s="1"/>
      <c r="E396" s="4"/>
      <c r="F396" s="4"/>
    </row>
    <row r="397" spans="1:10" x14ac:dyDescent="0.25">
      <c r="D397" s="1"/>
      <c r="E397" s="4"/>
      <c r="F397" s="4"/>
    </row>
    <row r="398" spans="1:10" x14ac:dyDescent="0.25">
      <c r="D398" s="1"/>
      <c r="E398" s="4"/>
      <c r="F398" s="4"/>
    </row>
    <row r="399" spans="1:10" x14ac:dyDescent="0.25">
      <c r="D399" s="1"/>
      <c r="E399" s="4"/>
      <c r="F399" s="4"/>
    </row>
    <row r="400" spans="1:10" x14ac:dyDescent="0.25">
      <c r="D400" s="1"/>
      <c r="E400" s="4"/>
      <c r="F400" s="4"/>
    </row>
    <row r="401" spans="4:6" x14ac:dyDescent="0.25">
      <c r="D401" s="1"/>
      <c r="E401" s="4"/>
      <c r="F401" s="4"/>
    </row>
    <row r="402" spans="4:6" x14ac:dyDescent="0.25">
      <c r="D402" s="1"/>
      <c r="E402" s="4"/>
      <c r="F402" s="4"/>
    </row>
    <row r="403" spans="4:6" x14ac:dyDescent="0.25">
      <c r="D403" s="1"/>
      <c r="E403" s="4"/>
      <c r="F403" s="4"/>
    </row>
    <row r="404" spans="4:6" x14ac:dyDescent="0.25">
      <c r="D404" s="1"/>
      <c r="E404" s="4"/>
      <c r="F404" s="4"/>
    </row>
    <row r="405" spans="4:6" x14ac:dyDescent="0.25">
      <c r="D405" s="1"/>
      <c r="E405" s="4"/>
      <c r="F405" s="4"/>
    </row>
    <row r="406" spans="4:6" x14ac:dyDescent="0.25">
      <c r="D406" s="1"/>
      <c r="E406" s="4"/>
      <c r="F406" s="4"/>
    </row>
    <row r="407" spans="4:6" x14ac:dyDescent="0.25">
      <c r="D407" s="1"/>
      <c r="E407" s="4"/>
      <c r="F407" s="4"/>
    </row>
    <row r="408" spans="4:6" x14ac:dyDescent="0.25">
      <c r="D408" s="1"/>
      <c r="E408" s="4"/>
      <c r="F408" s="4"/>
    </row>
    <row r="409" spans="4:6" x14ac:dyDescent="0.25">
      <c r="D409" s="1"/>
      <c r="E409" s="4"/>
      <c r="F409" s="4"/>
    </row>
    <row r="410" spans="4:6" x14ac:dyDescent="0.25">
      <c r="D410" s="1"/>
      <c r="E410" s="4"/>
      <c r="F410" s="4"/>
    </row>
    <row r="411" spans="4:6" x14ac:dyDescent="0.25">
      <c r="D411" s="1"/>
      <c r="E411" s="4"/>
      <c r="F411" s="4"/>
    </row>
    <row r="412" spans="4:6" x14ac:dyDescent="0.25">
      <c r="D412" s="1"/>
      <c r="E412" s="4"/>
      <c r="F412" s="4"/>
    </row>
    <row r="413" spans="4:6" x14ac:dyDescent="0.25">
      <c r="D413" s="1"/>
      <c r="E413" s="4"/>
      <c r="F413" s="4"/>
    </row>
    <row r="414" spans="4:6" x14ac:dyDescent="0.25">
      <c r="D414" s="1"/>
      <c r="E414" s="4"/>
      <c r="F414" s="4"/>
    </row>
    <row r="415" spans="4:6" x14ac:dyDescent="0.25">
      <c r="D415" s="1"/>
      <c r="E415" s="4"/>
      <c r="F415" s="4"/>
    </row>
    <row r="416" spans="4:6" x14ac:dyDescent="0.25">
      <c r="D416" s="1"/>
      <c r="E416" s="4"/>
      <c r="F416" s="4"/>
    </row>
    <row r="417" spans="4:6" x14ac:dyDescent="0.25">
      <c r="D417" s="1"/>
      <c r="E417" s="4"/>
      <c r="F417" s="4"/>
    </row>
    <row r="418" spans="4:6" x14ac:dyDescent="0.25">
      <c r="D418" s="1"/>
      <c r="E418" s="4"/>
      <c r="F418" s="4"/>
    </row>
    <row r="419" spans="4:6" x14ac:dyDescent="0.25">
      <c r="D419" s="1"/>
      <c r="E419" s="4"/>
      <c r="F419" s="4"/>
    </row>
    <row r="420" spans="4:6" x14ac:dyDescent="0.25">
      <c r="D420" s="1"/>
      <c r="E420" s="4"/>
      <c r="F420" s="4"/>
    </row>
    <row r="421" spans="4:6" x14ac:dyDescent="0.25">
      <c r="D421" s="1"/>
      <c r="E421" s="4"/>
      <c r="F421" s="4"/>
    </row>
    <row r="422" spans="4:6" x14ac:dyDescent="0.25">
      <c r="D422" s="1"/>
      <c r="E422" s="4"/>
      <c r="F422" s="4"/>
    </row>
    <row r="423" spans="4:6" x14ac:dyDescent="0.25">
      <c r="D423" s="1"/>
      <c r="E423" s="4"/>
      <c r="F423" s="4"/>
    </row>
    <row r="424" spans="4:6" x14ac:dyDescent="0.25">
      <c r="D424" s="1"/>
      <c r="E424" s="4"/>
      <c r="F424" s="4"/>
    </row>
    <row r="425" spans="4:6" x14ac:dyDescent="0.25">
      <c r="D425" s="1"/>
      <c r="E425" s="4"/>
      <c r="F425" s="4"/>
    </row>
    <row r="426" spans="4:6" x14ac:dyDescent="0.25">
      <c r="D426" s="1"/>
      <c r="E426" s="4"/>
      <c r="F426" s="4"/>
    </row>
    <row r="427" spans="4:6" x14ac:dyDescent="0.25">
      <c r="D427" s="1"/>
      <c r="E427" s="4"/>
      <c r="F427" s="4"/>
    </row>
    <row r="428" spans="4:6" x14ac:dyDescent="0.25">
      <c r="D428" s="1"/>
      <c r="E428" s="4"/>
      <c r="F428" s="4"/>
    </row>
    <row r="429" spans="4:6" x14ac:dyDescent="0.25">
      <c r="D429" s="1"/>
      <c r="E429" s="4"/>
      <c r="F429" s="4"/>
    </row>
    <row r="430" spans="4:6" x14ac:dyDescent="0.25">
      <c r="D430" s="1"/>
      <c r="E430" s="4"/>
      <c r="F430" s="4"/>
    </row>
    <row r="431" spans="4:6" x14ac:dyDescent="0.25">
      <c r="D431" s="1"/>
      <c r="E431" s="4"/>
      <c r="F431" s="4"/>
    </row>
    <row r="432" spans="4:6" x14ac:dyDescent="0.25">
      <c r="D432" s="1"/>
      <c r="E432" s="4"/>
      <c r="F432" s="4"/>
    </row>
    <row r="433" spans="4:6" x14ac:dyDescent="0.25">
      <c r="D433" s="1"/>
      <c r="E433" s="4"/>
      <c r="F433" s="4"/>
    </row>
    <row r="434" spans="4:6" x14ac:dyDescent="0.25">
      <c r="D434" s="1"/>
      <c r="E434" s="4"/>
      <c r="F434" s="4"/>
    </row>
    <row r="435" spans="4:6" x14ac:dyDescent="0.25">
      <c r="D435" s="1"/>
      <c r="E435" s="4"/>
      <c r="F435" s="4"/>
    </row>
    <row r="436" spans="4:6" x14ac:dyDescent="0.25">
      <c r="D436" s="1"/>
      <c r="E436" s="4"/>
      <c r="F436" s="4"/>
    </row>
    <row r="437" spans="4:6" x14ac:dyDescent="0.25">
      <c r="D437" s="1"/>
      <c r="E437" s="4"/>
      <c r="F437" s="4"/>
    </row>
    <row r="438" spans="4:6" x14ac:dyDescent="0.25">
      <c r="D438" s="1"/>
      <c r="E438" s="4"/>
      <c r="F438" s="4"/>
    </row>
    <row r="439" spans="4:6" x14ac:dyDescent="0.25">
      <c r="D439" s="1"/>
      <c r="E439" s="4"/>
      <c r="F439" s="4"/>
    </row>
    <row r="440" spans="4:6" x14ac:dyDescent="0.25">
      <c r="D440" s="1"/>
      <c r="E440" s="4"/>
      <c r="F440" s="4"/>
    </row>
    <row r="441" spans="4:6" x14ac:dyDescent="0.25">
      <c r="D441" s="1"/>
      <c r="E441" s="4"/>
      <c r="F441" s="4"/>
    </row>
    <row r="442" spans="4:6" x14ac:dyDescent="0.25">
      <c r="D442" s="1"/>
      <c r="E442" s="4"/>
      <c r="F442" s="4"/>
    </row>
    <row r="443" spans="4:6" x14ac:dyDescent="0.25">
      <c r="D443" s="1"/>
      <c r="E443" s="4"/>
      <c r="F443" s="4"/>
    </row>
    <row r="444" spans="4:6" x14ac:dyDescent="0.25">
      <c r="D444" s="1"/>
      <c r="E444" s="4"/>
      <c r="F444" s="4"/>
    </row>
    <row r="445" spans="4:6" x14ac:dyDescent="0.25">
      <c r="D445" s="1"/>
      <c r="E445" s="4"/>
      <c r="F445" s="4"/>
    </row>
    <row r="446" spans="4:6" x14ac:dyDescent="0.25">
      <c r="D446" s="1"/>
      <c r="E446" s="4"/>
      <c r="F446" s="4"/>
    </row>
    <row r="447" spans="4:6" x14ac:dyDescent="0.25">
      <c r="D447" s="1"/>
      <c r="E447" s="4"/>
      <c r="F447" s="4"/>
    </row>
    <row r="448" spans="4:6" x14ac:dyDescent="0.25">
      <c r="D448" s="1"/>
      <c r="E448" s="4"/>
      <c r="F448" s="4"/>
    </row>
    <row r="449" spans="4:6" x14ac:dyDescent="0.25">
      <c r="D449" s="1"/>
      <c r="E449" s="4"/>
      <c r="F449" s="4"/>
    </row>
    <row r="450" spans="4:6" x14ac:dyDescent="0.25">
      <c r="D450" s="1"/>
      <c r="E450" s="4"/>
      <c r="F450" s="4"/>
    </row>
    <row r="451" spans="4:6" x14ac:dyDescent="0.25">
      <c r="D451" s="1"/>
      <c r="E451" s="4"/>
      <c r="F451" s="4"/>
    </row>
    <row r="452" spans="4:6" x14ac:dyDescent="0.25">
      <c r="D452" s="1"/>
      <c r="E452" s="4"/>
      <c r="F452" s="4"/>
    </row>
    <row r="453" spans="4:6" x14ac:dyDescent="0.25">
      <c r="D453" s="1"/>
      <c r="E453" s="4"/>
      <c r="F453" s="4"/>
    </row>
    <row r="454" spans="4:6" x14ac:dyDescent="0.25">
      <c r="D454" s="1"/>
      <c r="E454" s="4"/>
      <c r="F454" s="4"/>
    </row>
    <row r="455" spans="4:6" x14ac:dyDescent="0.25">
      <c r="D455" s="1"/>
      <c r="E455" s="4"/>
      <c r="F455" s="4"/>
    </row>
    <row r="456" spans="4:6" x14ac:dyDescent="0.25">
      <c r="D456" s="1"/>
      <c r="E456" s="4"/>
      <c r="F456" s="4"/>
    </row>
    <row r="457" spans="4:6" x14ac:dyDescent="0.25">
      <c r="D457" s="1"/>
      <c r="E457" s="4"/>
      <c r="F457" s="4"/>
    </row>
    <row r="458" spans="4:6" x14ac:dyDescent="0.25">
      <c r="D458" s="1"/>
      <c r="E458" s="4"/>
      <c r="F458" s="4"/>
    </row>
    <row r="459" spans="4:6" x14ac:dyDescent="0.25">
      <c r="D459" s="1"/>
      <c r="E459" s="4"/>
      <c r="F459" s="4"/>
    </row>
    <row r="460" spans="4:6" x14ac:dyDescent="0.25">
      <c r="D460" s="1"/>
      <c r="E460" s="4"/>
      <c r="F460" s="4"/>
    </row>
    <row r="461" spans="4:6" x14ac:dyDescent="0.25">
      <c r="D461" s="1"/>
      <c r="E461" s="4"/>
      <c r="F461" s="4"/>
    </row>
    <row r="462" spans="4:6" x14ac:dyDescent="0.25">
      <c r="D462" s="1"/>
      <c r="E462" s="4"/>
      <c r="F462" s="4"/>
    </row>
    <row r="463" spans="4:6" x14ac:dyDescent="0.25">
      <c r="D463" s="1"/>
      <c r="E463" s="4"/>
      <c r="F463" s="4"/>
    </row>
    <row r="464" spans="4:6" x14ac:dyDescent="0.25">
      <c r="D464" s="1"/>
      <c r="E464" s="4"/>
      <c r="F464" s="4"/>
    </row>
    <row r="465" spans="4:6" x14ac:dyDescent="0.25">
      <c r="D465" s="1"/>
      <c r="E465" s="4"/>
      <c r="F465" s="4"/>
    </row>
    <row r="466" spans="4:6" x14ac:dyDescent="0.25">
      <c r="D466" s="1"/>
      <c r="E466" s="4"/>
      <c r="F466" s="4"/>
    </row>
    <row r="467" spans="4:6" x14ac:dyDescent="0.25">
      <c r="D467" s="1"/>
      <c r="E467" s="4"/>
      <c r="F467" s="4"/>
    </row>
    <row r="468" spans="4:6" x14ac:dyDescent="0.25">
      <c r="D468" s="1"/>
      <c r="E468" s="4"/>
      <c r="F468" s="4"/>
    </row>
    <row r="469" spans="4:6" x14ac:dyDescent="0.25">
      <c r="D469" s="1"/>
      <c r="E469" s="4"/>
      <c r="F469" s="4"/>
    </row>
    <row r="470" spans="4:6" x14ac:dyDescent="0.25">
      <c r="D470" s="1"/>
      <c r="E470" s="4"/>
      <c r="F470" s="4"/>
    </row>
    <row r="471" spans="4:6" x14ac:dyDescent="0.25">
      <c r="D471" s="1"/>
      <c r="E471" s="4"/>
      <c r="F471" s="4"/>
    </row>
    <row r="472" spans="4:6" x14ac:dyDescent="0.25">
      <c r="D472" s="1"/>
      <c r="E472" s="4"/>
      <c r="F472" s="4"/>
    </row>
    <row r="473" spans="4:6" x14ac:dyDescent="0.25">
      <c r="D473" s="1"/>
      <c r="E473" s="4"/>
      <c r="F473" s="4"/>
    </row>
    <row r="474" spans="4:6" x14ac:dyDescent="0.25">
      <c r="D474" s="1"/>
      <c r="E474" s="4"/>
      <c r="F474" s="4"/>
    </row>
    <row r="475" spans="4:6" x14ac:dyDescent="0.25">
      <c r="D475" s="1"/>
      <c r="E475" s="4"/>
      <c r="F475" s="4"/>
    </row>
    <row r="476" spans="4:6" x14ac:dyDescent="0.25">
      <c r="D476" s="1"/>
      <c r="E476" s="4"/>
      <c r="F476" s="4"/>
    </row>
    <row r="477" spans="4:6" x14ac:dyDescent="0.25">
      <c r="D477" s="1"/>
      <c r="E477" s="4"/>
      <c r="F477" s="4"/>
    </row>
    <row r="478" spans="4:6" x14ac:dyDescent="0.25">
      <c r="D478" s="1"/>
      <c r="E478" s="4"/>
      <c r="F478" s="4"/>
    </row>
    <row r="479" spans="4:6" x14ac:dyDescent="0.25">
      <c r="D479" s="1"/>
      <c r="E479" s="4"/>
      <c r="F479" s="4"/>
    </row>
    <row r="480" spans="4:6" x14ac:dyDescent="0.25">
      <c r="D480" s="1"/>
      <c r="E480" s="4"/>
      <c r="F480" s="4"/>
    </row>
    <row r="481" spans="4:6" x14ac:dyDescent="0.25">
      <c r="D481" s="1"/>
      <c r="E481" s="4"/>
      <c r="F481" s="4"/>
    </row>
    <row r="482" spans="4:6" x14ac:dyDescent="0.25">
      <c r="D482" s="1"/>
      <c r="E482" s="4"/>
      <c r="F482" s="4"/>
    </row>
    <row r="483" spans="4:6" x14ac:dyDescent="0.25">
      <c r="D483" s="1"/>
      <c r="E483" s="4"/>
      <c r="F483" s="4"/>
    </row>
    <row r="484" spans="4:6" x14ac:dyDescent="0.25">
      <c r="D484" s="1"/>
      <c r="E484" s="4"/>
      <c r="F484" s="4"/>
    </row>
    <row r="485" spans="4:6" x14ac:dyDescent="0.25">
      <c r="D485" s="1"/>
      <c r="E485" s="4"/>
      <c r="F485" s="4"/>
    </row>
    <row r="486" spans="4:6" x14ac:dyDescent="0.25">
      <c r="D486" s="1"/>
      <c r="E486" s="4"/>
      <c r="F486" s="4"/>
    </row>
    <row r="487" spans="4:6" x14ac:dyDescent="0.25">
      <c r="D487" s="1"/>
      <c r="E487" s="4"/>
      <c r="F487" s="4"/>
    </row>
    <row r="488" spans="4:6" x14ac:dyDescent="0.25">
      <c r="D488" s="1"/>
      <c r="E488" s="4"/>
      <c r="F488" s="4"/>
    </row>
    <row r="489" spans="4:6" x14ac:dyDescent="0.25">
      <c r="D489" s="1"/>
      <c r="E489" s="4"/>
      <c r="F489" s="4"/>
    </row>
    <row r="490" spans="4:6" x14ac:dyDescent="0.25">
      <c r="D490" s="1"/>
      <c r="E490" s="4"/>
      <c r="F490" s="4"/>
    </row>
    <row r="491" spans="4:6" x14ac:dyDescent="0.25">
      <c r="D491" s="1"/>
      <c r="E491" s="4"/>
      <c r="F491" s="4"/>
    </row>
    <row r="492" spans="4:6" x14ac:dyDescent="0.25">
      <c r="D492" s="1"/>
      <c r="E492" s="4"/>
      <c r="F492" s="4"/>
    </row>
    <row r="493" spans="4:6" x14ac:dyDescent="0.25">
      <c r="D493" s="1"/>
      <c r="E493" s="4"/>
      <c r="F493" s="4"/>
    </row>
    <row r="494" spans="4:6" x14ac:dyDescent="0.25">
      <c r="D494" s="1"/>
      <c r="E494" s="4"/>
      <c r="F494" s="4"/>
    </row>
    <row r="495" spans="4:6" x14ac:dyDescent="0.25">
      <c r="D495" s="1"/>
      <c r="E495" s="4"/>
      <c r="F495" s="4"/>
    </row>
    <row r="496" spans="4:6" x14ac:dyDescent="0.25">
      <c r="D496" s="1"/>
      <c r="E496" s="4"/>
      <c r="F496" s="4"/>
    </row>
    <row r="497" spans="4:6" x14ac:dyDescent="0.25">
      <c r="D497" s="1"/>
      <c r="E497" s="4"/>
      <c r="F497" s="4"/>
    </row>
    <row r="498" spans="4:6" x14ac:dyDescent="0.25">
      <c r="D498" s="1"/>
      <c r="E498" s="4"/>
      <c r="F498" s="4"/>
    </row>
    <row r="499" spans="4:6" x14ac:dyDescent="0.25">
      <c r="D499" s="1"/>
      <c r="E499" s="4"/>
      <c r="F499" s="4"/>
    </row>
    <row r="500" spans="4:6" x14ac:dyDescent="0.25">
      <c r="D500" s="1"/>
      <c r="E500" s="4"/>
      <c r="F500" s="4"/>
    </row>
    <row r="501" spans="4:6" x14ac:dyDescent="0.25">
      <c r="D501" s="1"/>
      <c r="E501" s="4"/>
      <c r="F501" s="4"/>
    </row>
    <row r="502" spans="4:6" x14ac:dyDescent="0.25">
      <c r="D502" s="1"/>
      <c r="E502" s="4"/>
      <c r="F502" s="4"/>
    </row>
    <row r="503" spans="4:6" x14ac:dyDescent="0.25">
      <c r="D503" s="1"/>
      <c r="E503" s="4"/>
      <c r="F503" s="4"/>
    </row>
    <row r="504" spans="4:6" x14ac:dyDescent="0.25">
      <c r="D504" s="1"/>
      <c r="E504" s="4"/>
      <c r="F504" s="4"/>
    </row>
    <row r="505" spans="4:6" x14ac:dyDescent="0.25">
      <c r="D505" s="1"/>
      <c r="E505" s="4"/>
      <c r="F505" s="4"/>
    </row>
    <row r="506" spans="4:6" x14ac:dyDescent="0.25">
      <c r="D506" s="1"/>
      <c r="E506" s="4"/>
      <c r="F506" s="4"/>
    </row>
    <row r="507" spans="4:6" x14ac:dyDescent="0.25">
      <c r="D507" s="1"/>
      <c r="E507" s="4"/>
      <c r="F507" s="4"/>
    </row>
    <row r="508" spans="4:6" x14ac:dyDescent="0.25">
      <c r="D508" s="1"/>
      <c r="E508" s="4"/>
      <c r="F508" s="4"/>
    </row>
    <row r="509" spans="4:6" x14ac:dyDescent="0.25">
      <c r="D509" s="1"/>
      <c r="E509" s="4"/>
      <c r="F509" s="4"/>
    </row>
    <row r="510" spans="4:6" x14ac:dyDescent="0.25">
      <c r="D510" s="1"/>
      <c r="E510" s="4"/>
      <c r="F510" s="4"/>
    </row>
    <row r="511" spans="4:6" x14ac:dyDescent="0.25">
      <c r="D511" s="1"/>
      <c r="E511" s="4"/>
      <c r="F511" s="4"/>
    </row>
    <row r="512" spans="4:6" x14ac:dyDescent="0.25">
      <c r="D512" s="1"/>
      <c r="E512" s="4"/>
      <c r="F512" s="4"/>
    </row>
    <row r="513" spans="4:6" x14ac:dyDescent="0.25">
      <c r="D513" s="1"/>
      <c r="E513" s="4"/>
      <c r="F513" s="4"/>
    </row>
    <row r="514" spans="4:6" x14ac:dyDescent="0.25">
      <c r="D514" s="1"/>
      <c r="E514" s="4"/>
      <c r="F514" s="4"/>
    </row>
    <row r="515" spans="4:6" x14ac:dyDescent="0.25">
      <c r="D515" s="1"/>
      <c r="E515" s="4"/>
      <c r="F515" s="4"/>
    </row>
    <row r="516" spans="4:6" x14ac:dyDescent="0.25">
      <c r="D516" s="1"/>
      <c r="E516" s="4"/>
      <c r="F516" s="4"/>
    </row>
    <row r="517" spans="4:6" x14ac:dyDescent="0.25">
      <c r="D517" s="1"/>
      <c r="E517" s="4"/>
      <c r="F517" s="4"/>
    </row>
    <row r="518" spans="4:6" x14ac:dyDescent="0.25">
      <c r="D518" s="1"/>
      <c r="E518" s="4"/>
      <c r="F518" s="4"/>
    </row>
    <row r="519" spans="4:6" x14ac:dyDescent="0.25">
      <c r="D519" s="1"/>
      <c r="E519" s="4"/>
      <c r="F519" s="4"/>
    </row>
    <row r="520" spans="4:6" x14ac:dyDescent="0.25">
      <c r="D520" s="1"/>
      <c r="E520" s="4"/>
      <c r="F520" s="4"/>
    </row>
    <row r="521" spans="4:6" x14ac:dyDescent="0.25">
      <c r="D521" s="1"/>
      <c r="E521" s="4"/>
      <c r="F521" s="4"/>
    </row>
    <row r="522" spans="4:6" x14ac:dyDescent="0.25">
      <c r="D522" s="1"/>
      <c r="E522" s="4"/>
      <c r="F522" s="4"/>
    </row>
    <row r="523" spans="4:6" x14ac:dyDescent="0.25">
      <c r="D523" s="1"/>
      <c r="E523" s="4"/>
      <c r="F523" s="4"/>
    </row>
    <row r="524" spans="4:6" x14ac:dyDescent="0.25">
      <c r="D524" s="1"/>
      <c r="E524" s="4"/>
      <c r="F524" s="4"/>
    </row>
    <row r="525" spans="4:6" x14ac:dyDescent="0.25">
      <c r="D525" s="1"/>
      <c r="E525" s="4"/>
      <c r="F525" s="4"/>
    </row>
    <row r="526" spans="4:6" x14ac:dyDescent="0.25">
      <c r="D526" s="1"/>
      <c r="E526" s="4"/>
      <c r="F526" s="4"/>
    </row>
    <row r="527" spans="4:6" x14ac:dyDescent="0.25">
      <c r="D527" s="1"/>
      <c r="E527" s="4"/>
      <c r="F527" s="4"/>
    </row>
    <row r="528" spans="4:6" x14ac:dyDescent="0.25">
      <c r="D528" s="1"/>
      <c r="E528" s="4"/>
      <c r="F528" s="4"/>
    </row>
    <row r="529" spans="4:6" x14ac:dyDescent="0.25">
      <c r="D529" s="1"/>
      <c r="E529" s="4"/>
      <c r="F529" s="4"/>
    </row>
    <row r="530" spans="4:6" x14ac:dyDescent="0.25">
      <c r="D530" s="1"/>
      <c r="E530" s="4"/>
      <c r="F530" s="4"/>
    </row>
    <row r="531" spans="4:6" x14ac:dyDescent="0.25">
      <c r="D531" s="1"/>
      <c r="E531" s="4"/>
      <c r="F531" s="4"/>
    </row>
    <row r="532" spans="4:6" x14ac:dyDescent="0.25">
      <c r="D532" s="1"/>
      <c r="E532" s="4"/>
      <c r="F532" s="4"/>
    </row>
    <row r="533" spans="4:6" x14ac:dyDescent="0.25">
      <c r="D533" s="1"/>
      <c r="E533" s="4"/>
      <c r="F533" s="4"/>
    </row>
    <row r="534" spans="4:6" x14ac:dyDescent="0.25">
      <c r="D534" s="1"/>
      <c r="E534" s="4"/>
      <c r="F534" s="4"/>
    </row>
    <row r="535" spans="4:6" x14ac:dyDescent="0.25">
      <c r="D535" s="1"/>
      <c r="E535" s="4"/>
      <c r="F535" s="4"/>
    </row>
    <row r="536" spans="4:6" x14ac:dyDescent="0.25">
      <c r="D536" s="1"/>
      <c r="E536" s="4"/>
      <c r="F536" s="4"/>
    </row>
    <row r="537" spans="4:6" x14ac:dyDescent="0.25">
      <c r="D537" s="1"/>
      <c r="E537" s="4"/>
      <c r="F537" s="4"/>
    </row>
    <row r="538" spans="4:6" x14ac:dyDescent="0.25">
      <c r="D538" s="1"/>
      <c r="E538" s="4"/>
      <c r="F538" s="4"/>
    </row>
    <row r="539" spans="4:6" x14ac:dyDescent="0.25">
      <c r="D539" s="1"/>
      <c r="E539" s="4"/>
      <c r="F539" s="4"/>
    </row>
    <row r="540" spans="4:6" x14ac:dyDescent="0.25">
      <c r="D540" s="1"/>
      <c r="E540" s="4"/>
      <c r="F540" s="4"/>
    </row>
    <row r="541" spans="4:6" x14ac:dyDescent="0.25">
      <c r="D541" s="1"/>
      <c r="E541" s="4"/>
      <c r="F541" s="4"/>
    </row>
    <row r="542" spans="4:6" x14ac:dyDescent="0.25">
      <c r="D542" s="1"/>
      <c r="E542" s="4"/>
      <c r="F542" s="4"/>
    </row>
    <row r="543" spans="4:6" x14ac:dyDescent="0.25">
      <c r="D543" s="1"/>
      <c r="E543" s="4"/>
      <c r="F543" s="4"/>
    </row>
    <row r="544" spans="4:6" x14ac:dyDescent="0.25">
      <c r="D544" s="1"/>
      <c r="E544" s="4"/>
      <c r="F544" s="4"/>
    </row>
    <row r="545" spans="4:6" x14ac:dyDescent="0.25">
      <c r="D545" s="1"/>
      <c r="E545" s="4"/>
      <c r="F545" s="4"/>
    </row>
    <row r="546" spans="4:6" x14ac:dyDescent="0.25">
      <c r="D546" s="1"/>
      <c r="E546" s="4"/>
      <c r="F546" s="4"/>
    </row>
    <row r="547" spans="4:6" x14ac:dyDescent="0.25">
      <c r="D547" s="1"/>
      <c r="E547" s="4"/>
      <c r="F547" s="4"/>
    </row>
    <row r="548" spans="4:6" x14ac:dyDescent="0.25">
      <c r="D548" s="1"/>
      <c r="E548" s="4"/>
      <c r="F548" s="4"/>
    </row>
    <row r="549" spans="4:6" x14ac:dyDescent="0.25">
      <c r="D549" s="1"/>
      <c r="E549" s="4"/>
      <c r="F549" s="4"/>
    </row>
    <row r="550" spans="4:6" x14ac:dyDescent="0.25">
      <c r="D550" s="1"/>
      <c r="E550" s="4"/>
      <c r="F550" s="4"/>
    </row>
    <row r="551" spans="4:6" x14ac:dyDescent="0.25">
      <c r="D551" s="1"/>
      <c r="E551" s="4"/>
      <c r="F551" s="4"/>
    </row>
    <row r="552" spans="4:6" x14ac:dyDescent="0.25">
      <c r="D552" s="1"/>
      <c r="E552" s="4"/>
      <c r="F552" s="4"/>
    </row>
    <row r="553" spans="4:6" x14ac:dyDescent="0.25">
      <c r="D553" s="1"/>
      <c r="E553" s="4"/>
      <c r="F553" s="4"/>
    </row>
    <row r="554" spans="4:6" x14ac:dyDescent="0.25">
      <c r="D554" s="1"/>
      <c r="E554" s="4"/>
      <c r="F554" s="4"/>
    </row>
    <row r="555" spans="4:6" x14ac:dyDescent="0.25">
      <c r="D555" s="1"/>
      <c r="E555" s="4"/>
      <c r="F555" s="4"/>
    </row>
    <row r="556" spans="4:6" x14ac:dyDescent="0.25">
      <c r="D556" s="1"/>
      <c r="E556" s="4"/>
      <c r="F556" s="4"/>
    </row>
    <row r="557" spans="4:6" x14ac:dyDescent="0.25">
      <c r="D557" s="1"/>
      <c r="E557" s="4"/>
      <c r="F557" s="4"/>
    </row>
    <row r="558" spans="4:6" x14ac:dyDescent="0.25">
      <c r="D558" s="1"/>
      <c r="E558" s="4"/>
      <c r="F558" s="4"/>
    </row>
    <row r="559" spans="4:6" x14ac:dyDescent="0.25">
      <c r="D559" s="1"/>
      <c r="E559" s="4"/>
      <c r="F559" s="4"/>
    </row>
    <row r="560" spans="4:6" x14ac:dyDescent="0.25">
      <c r="D560" s="1"/>
      <c r="E560" s="4"/>
      <c r="F560" s="4"/>
    </row>
    <row r="561" spans="4:6" x14ac:dyDescent="0.25">
      <c r="D561" s="1"/>
      <c r="E561" s="4"/>
      <c r="F561" s="4"/>
    </row>
    <row r="562" spans="4:6" x14ac:dyDescent="0.25">
      <c r="D562" s="1"/>
      <c r="E562" s="4"/>
      <c r="F562" s="4"/>
    </row>
    <row r="563" spans="4:6" x14ac:dyDescent="0.25">
      <c r="D563" s="1"/>
      <c r="E563" s="4"/>
      <c r="F563" s="4"/>
    </row>
    <row r="564" spans="4:6" x14ac:dyDescent="0.25">
      <c r="D564" s="1"/>
      <c r="E564" s="4"/>
      <c r="F564" s="4"/>
    </row>
    <row r="565" spans="4:6" x14ac:dyDescent="0.25">
      <c r="D565" s="1"/>
      <c r="E565" s="4"/>
      <c r="F565" s="4"/>
    </row>
    <row r="566" spans="4:6" x14ac:dyDescent="0.25">
      <c r="D566" s="1"/>
      <c r="E566" s="4"/>
      <c r="F566" s="4"/>
    </row>
    <row r="567" spans="4:6" x14ac:dyDescent="0.25">
      <c r="D567" s="1"/>
      <c r="E567" s="4"/>
      <c r="F567" s="4"/>
    </row>
    <row r="568" spans="4:6" x14ac:dyDescent="0.25">
      <c r="D568" s="1"/>
      <c r="E568" s="4"/>
      <c r="F568" s="4"/>
    </row>
    <row r="569" spans="4:6" x14ac:dyDescent="0.25">
      <c r="D569" s="1"/>
      <c r="E569" s="4"/>
      <c r="F569" s="4"/>
    </row>
    <row r="570" spans="4:6" x14ac:dyDescent="0.25">
      <c r="D570" s="1"/>
      <c r="E570" s="4"/>
      <c r="F570" s="4"/>
    </row>
    <row r="571" spans="4:6" x14ac:dyDescent="0.25">
      <c r="D571" s="1"/>
      <c r="E571" s="4"/>
      <c r="F571" s="4"/>
    </row>
    <row r="572" spans="4:6" x14ac:dyDescent="0.25">
      <c r="D572" s="1"/>
      <c r="E572" s="4"/>
      <c r="F572" s="4"/>
    </row>
    <row r="573" spans="4:6" x14ac:dyDescent="0.25">
      <c r="D573" s="1"/>
      <c r="E573" s="4"/>
      <c r="F573" s="4"/>
    </row>
    <row r="574" spans="4:6" x14ac:dyDescent="0.25">
      <c r="D574" s="1"/>
      <c r="E574" s="4"/>
      <c r="F574" s="4"/>
    </row>
    <row r="575" spans="4:6" x14ac:dyDescent="0.25">
      <c r="D575" s="1"/>
      <c r="E575" s="4"/>
      <c r="F575" s="4"/>
    </row>
    <row r="576" spans="4:6" x14ac:dyDescent="0.25">
      <c r="D576" s="1"/>
      <c r="E576" s="4"/>
      <c r="F576" s="4"/>
    </row>
    <row r="577" spans="4:6" x14ac:dyDescent="0.25">
      <c r="D577" s="1"/>
      <c r="E577" s="4"/>
      <c r="F577" s="4"/>
    </row>
    <row r="578" spans="4:6" x14ac:dyDescent="0.25">
      <c r="D578" s="1"/>
      <c r="E578" s="4"/>
      <c r="F578" s="4"/>
    </row>
    <row r="579" spans="4:6" x14ac:dyDescent="0.25">
      <c r="D579" s="1"/>
      <c r="E579" s="4"/>
      <c r="F579" s="4"/>
    </row>
    <row r="580" spans="4:6" x14ac:dyDescent="0.25">
      <c r="D580" s="1"/>
      <c r="E580" s="4"/>
      <c r="F580" s="4"/>
    </row>
    <row r="581" spans="4:6" x14ac:dyDescent="0.25">
      <c r="D581" s="1"/>
      <c r="E581" s="4"/>
      <c r="F581" s="4"/>
    </row>
    <row r="582" spans="4:6" x14ac:dyDescent="0.25">
      <c r="D582" s="1"/>
      <c r="E582" s="4"/>
      <c r="F582" s="4"/>
    </row>
    <row r="583" spans="4:6" x14ac:dyDescent="0.25">
      <c r="D583" s="1"/>
      <c r="E583" s="4"/>
      <c r="F583" s="4"/>
    </row>
    <row r="584" spans="4:6" x14ac:dyDescent="0.25">
      <c r="D584" s="1"/>
      <c r="E584" s="4"/>
      <c r="F584" s="4"/>
    </row>
    <row r="585" spans="4:6" x14ac:dyDescent="0.25">
      <c r="D585" s="1"/>
      <c r="E585" s="4"/>
      <c r="F585" s="4"/>
    </row>
    <row r="586" spans="4:6" x14ac:dyDescent="0.25">
      <c r="D586" s="1"/>
      <c r="E586" s="4"/>
      <c r="F586" s="4"/>
    </row>
    <row r="587" spans="4:6" x14ac:dyDescent="0.25">
      <c r="D587" s="1"/>
      <c r="E587" s="4"/>
      <c r="F587" s="4"/>
    </row>
    <row r="588" spans="4:6" x14ac:dyDescent="0.25">
      <c r="D588" s="1"/>
      <c r="E588" s="4"/>
      <c r="F588" s="4"/>
    </row>
    <row r="589" spans="4:6" x14ac:dyDescent="0.25">
      <c r="D589" s="1"/>
      <c r="E589" s="4"/>
      <c r="F589" s="4"/>
    </row>
    <row r="590" spans="4:6" x14ac:dyDescent="0.25">
      <c r="D590" s="1"/>
      <c r="E590" s="4"/>
      <c r="F590" s="4"/>
    </row>
    <row r="591" spans="4:6" x14ac:dyDescent="0.25">
      <c r="D591" s="1"/>
      <c r="E591" s="4"/>
      <c r="F591" s="4"/>
    </row>
    <row r="592" spans="4:6" x14ac:dyDescent="0.25">
      <c r="D592" s="1"/>
      <c r="E592" s="4"/>
      <c r="F592" s="4"/>
    </row>
    <row r="593" spans="4:6" x14ac:dyDescent="0.25">
      <c r="D593" s="1"/>
      <c r="E593" s="4"/>
      <c r="F593" s="4"/>
    </row>
    <row r="594" spans="4:6" x14ac:dyDescent="0.25">
      <c r="D594" s="1"/>
      <c r="E594" s="4"/>
      <c r="F594" s="4"/>
    </row>
    <row r="595" spans="4:6" x14ac:dyDescent="0.25">
      <c r="D595" s="1"/>
      <c r="E595" s="4"/>
      <c r="F595" s="4"/>
    </row>
    <row r="596" spans="4:6" x14ac:dyDescent="0.25">
      <c r="D596" s="1"/>
      <c r="E596" s="4"/>
      <c r="F596" s="4"/>
    </row>
    <row r="597" spans="4:6" x14ac:dyDescent="0.25">
      <c r="D597" s="1"/>
      <c r="E597" s="4"/>
      <c r="F597" s="4"/>
    </row>
    <row r="598" spans="4:6" x14ac:dyDescent="0.25">
      <c r="D598" s="1"/>
      <c r="E598" s="4"/>
      <c r="F598" s="4"/>
    </row>
    <row r="599" spans="4:6" x14ac:dyDescent="0.25">
      <c r="D599" s="1"/>
      <c r="E599" s="4"/>
      <c r="F599" s="4"/>
    </row>
    <row r="600" spans="4:6" x14ac:dyDescent="0.25">
      <c r="D600" s="1"/>
      <c r="E600" s="4"/>
      <c r="F600" s="4"/>
    </row>
    <row r="601" spans="4:6" x14ac:dyDescent="0.25">
      <c r="D601" s="1"/>
      <c r="E601" s="4"/>
      <c r="F601" s="4"/>
    </row>
    <row r="602" spans="4:6" x14ac:dyDescent="0.25">
      <c r="D602" s="1"/>
      <c r="E602" s="4"/>
      <c r="F602" s="4"/>
    </row>
    <row r="603" spans="4:6" x14ac:dyDescent="0.25">
      <c r="D603" s="1"/>
      <c r="E603" s="4"/>
      <c r="F603" s="4"/>
    </row>
    <row r="604" spans="4:6" x14ac:dyDescent="0.25">
      <c r="D604" s="1"/>
      <c r="E604" s="4"/>
      <c r="F604" s="4"/>
    </row>
    <row r="605" spans="4:6" x14ac:dyDescent="0.25">
      <c r="D605" s="1"/>
      <c r="E605" s="4"/>
      <c r="F605" s="4"/>
    </row>
    <row r="606" spans="4:6" x14ac:dyDescent="0.25">
      <c r="D606" s="1"/>
      <c r="E606" s="4"/>
      <c r="F606" s="4"/>
    </row>
    <row r="607" spans="4:6" x14ac:dyDescent="0.25">
      <c r="D607" s="1"/>
      <c r="E607" s="4"/>
      <c r="F607" s="4"/>
    </row>
    <row r="608" spans="4:6" x14ac:dyDescent="0.25">
      <c r="D608" s="1"/>
      <c r="E608" s="4"/>
      <c r="F608" s="4"/>
    </row>
    <row r="609" spans="4:6" x14ac:dyDescent="0.25">
      <c r="D609" s="1"/>
      <c r="E609" s="4"/>
      <c r="F609" s="4"/>
    </row>
    <row r="610" spans="4:6" x14ac:dyDescent="0.25">
      <c r="D610" s="1"/>
      <c r="E610" s="4"/>
      <c r="F610" s="4"/>
    </row>
    <row r="611" spans="4:6" x14ac:dyDescent="0.25">
      <c r="D611" s="1"/>
      <c r="E611" s="4"/>
      <c r="F611" s="4"/>
    </row>
    <row r="612" spans="4:6" x14ac:dyDescent="0.25">
      <c r="D612" s="1"/>
      <c r="E612" s="4"/>
      <c r="F612" s="4"/>
    </row>
    <row r="613" spans="4:6" x14ac:dyDescent="0.25">
      <c r="D613" s="1"/>
      <c r="E613" s="4"/>
      <c r="F613" s="4"/>
    </row>
    <row r="614" spans="4:6" x14ac:dyDescent="0.25">
      <c r="D614" s="1"/>
      <c r="E614" s="4"/>
      <c r="F614" s="4"/>
    </row>
    <row r="615" spans="4:6" x14ac:dyDescent="0.25">
      <c r="D615" s="1"/>
      <c r="E615" s="4"/>
      <c r="F615" s="4"/>
    </row>
    <row r="616" spans="4:6" x14ac:dyDescent="0.25">
      <c r="D616" s="1"/>
      <c r="E616" s="4"/>
      <c r="F616" s="4"/>
    </row>
    <row r="617" spans="4:6" x14ac:dyDescent="0.25">
      <c r="D617" s="1"/>
      <c r="E617" s="4"/>
      <c r="F617" s="4"/>
    </row>
    <row r="618" spans="4:6" x14ac:dyDescent="0.25">
      <c r="D618" s="1"/>
      <c r="E618" s="4"/>
      <c r="F618" s="4"/>
    </row>
    <row r="619" spans="4:6" x14ac:dyDescent="0.25">
      <c r="D619" s="1"/>
      <c r="E619" s="4"/>
      <c r="F619" s="4"/>
    </row>
    <row r="620" spans="4:6" x14ac:dyDescent="0.25">
      <c r="D620" s="1"/>
      <c r="E620" s="4"/>
      <c r="F620" s="4"/>
    </row>
    <row r="621" spans="4:6" x14ac:dyDescent="0.25">
      <c r="D621" s="1"/>
      <c r="E621" s="4"/>
      <c r="F621" s="4"/>
    </row>
    <row r="622" spans="4:6" x14ac:dyDescent="0.25">
      <c r="D622" s="1"/>
      <c r="E622" s="4"/>
      <c r="F622" s="4"/>
    </row>
    <row r="623" spans="4:6" x14ac:dyDescent="0.25">
      <c r="D623" s="1"/>
      <c r="E623" s="4"/>
      <c r="F623" s="4"/>
    </row>
    <row r="624" spans="4:6" x14ac:dyDescent="0.25">
      <c r="D624" s="1"/>
      <c r="E624" s="4"/>
      <c r="F624" s="4"/>
    </row>
    <row r="625" spans="4:6" x14ac:dyDescent="0.25">
      <c r="D625" s="1"/>
      <c r="E625" s="4"/>
      <c r="F625" s="4"/>
    </row>
    <row r="626" spans="4:6" x14ac:dyDescent="0.25">
      <c r="D626" s="1"/>
      <c r="E626" s="4"/>
      <c r="F626" s="4"/>
    </row>
    <row r="627" spans="4:6" x14ac:dyDescent="0.25">
      <c r="D627" s="1"/>
      <c r="E627" s="4"/>
      <c r="F627" s="4"/>
    </row>
    <row r="628" spans="4:6" x14ac:dyDescent="0.25">
      <c r="D628" s="1"/>
      <c r="E628" s="4"/>
      <c r="F628" s="4"/>
    </row>
    <row r="629" spans="4:6" x14ac:dyDescent="0.25">
      <c r="D629" s="1"/>
      <c r="E629" s="4"/>
      <c r="F629" s="4"/>
    </row>
    <row r="630" spans="4:6" x14ac:dyDescent="0.25">
      <c r="D630" s="1"/>
      <c r="E630" s="4"/>
      <c r="F630" s="4"/>
    </row>
    <row r="631" spans="4:6" x14ac:dyDescent="0.25">
      <c r="D631" s="1"/>
      <c r="E631" s="4"/>
      <c r="F631" s="4"/>
    </row>
    <row r="632" spans="4:6" x14ac:dyDescent="0.25">
      <c r="D632" s="1"/>
      <c r="E632" s="4"/>
      <c r="F632" s="4"/>
    </row>
    <row r="633" spans="4:6" x14ac:dyDescent="0.25">
      <c r="D633" s="1"/>
      <c r="E633" s="4"/>
      <c r="F633" s="4"/>
    </row>
    <row r="634" spans="4:6" x14ac:dyDescent="0.25">
      <c r="D634" s="1"/>
      <c r="E634" s="4"/>
      <c r="F634" s="4"/>
    </row>
    <row r="635" spans="4:6" x14ac:dyDescent="0.25">
      <c r="D635" s="1"/>
      <c r="E635" s="4"/>
      <c r="F635" s="4"/>
    </row>
    <row r="636" spans="4:6" x14ac:dyDescent="0.25">
      <c r="D636" s="1"/>
      <c r="E636" s="4"/>
      <c r="F636" s="4"/>
    </row>
    <row r="637" spans="4:6" x14ac:dyDescent="0.25">
      <c r="D637" s="1"/>
      <c r="E637" s="4"/>
      <c r="F637" s="4"/>
    </row>
    <row r="638" spans="4:6" x14ac:dyDescent="0.25">
      <c r="D638" s="1"/>
      <c r="E638" s="4"/>
      <c r="F638" s="4"/>
    </row>
    <row r="639" spans="4:6" x14ac:dyDescent="0.25">
      <c r="D639" s="1"/>
      <c r="E639" s="4"/>
      <c r="F639" s="4"/>
    </row>
    <row r="640" spans="4:6" x14ac:dyDescent="0.25">
      <c r="D640" s="1"/>
      <c r="E640" s="4"/>
      <c r="F640" s="4"/>
    </row>
    <row r="641" spans="4:6" x14ac:dyDescent="0.25">
      <c r="D641" s="1"/>
      <c r="E641" s="4"/>
      <c r="F641" s="4"/>
    </row>
    <row r="642" spans="4:6" x14ac:dyDescent="0.25">
      <c r="D642" s="1"/>
      <c r="E642" s="4"/>
      <c r="F642" s="4"/>
    </row>
    <row r="643" spans="4:6" x14ac:dyDescent="0.25">
      <c r="D643" s="1"/>
      <c r="E643" s="4"/>
      <c r="F643" s="4"/>
    </row>
    <row r="644" spans="4:6" x14ac:dyDescent="0.25">
      <c r="D644" s="1"/>
      <c r="E644" s="4"/>
      <c r="F644" s="4"/>
    </row>
    <row r="645" spans="4:6" x14ac:dyDescent="0.25">
      <c r="D645" s="1"/>
      <c r="E645" s="4"/>
      <c r="F645" s="4"/>
    </row>
    <row r="646" spans="4:6" x14ac:dyDescent="0.25">
      <c r="D646" s="1"/>
      <c r="E646" s="4"/>
      <c r="F646" s="4"/>
    </row>
    <row r="647" spans="4:6" x14ac:dyDescent="0.25">
      <c r="D647" s="1"/>
      <c r="E647" s="4"/>
      <c r="F647" s="4"/>
    </row>
    <row r="648" spans="4:6" x14ac:dyDescent="0.25">
      <c r="D648" s="1"/>
      <c r="E648" s="4"/>
      <c r="F648" s="4"/>
    </row>
    <row r="649" spans="4:6" x14ac:dyDescent="0.25">
      <c r="D649" s="1"/>
      <c r="E649" s="4"/>
      <c r="F649" s="4"/>
    </row>
    <row r="650" spans="4:6" x14ac:dyDescent="0.25">
      <c r="D650" s="1"/>
      <c r="E650" s="4"/>
      <c r="F650" s="4"/>
    </row>
    <row r="651" spans="4:6" x14ac:dyDescent="0.25">
      <c r="D651" s="1"/>
      <c r="E651" s="4"/>
      <c r="F651" s="4"/>
    </row>
    <row r="652" spans="4:6" x14ac:dyDescent="0.25">
      <c r="D652" s="1"/>
      <c r="E652" s="4"/>
      <c r="F652" s="4"/>
    </row>
    <row r="653" spans="4:6" x14ac:dyDescent="0.25">
      <c r="D653" s="1"/>
      <c r="E653" s="4"/>
      <c r="F653" s="4"/>
    </row>
    <row r="654" spans="4:6" x14ac:dyDescent="0.25">
      <c r="D654" s="1"/>
      <c r="E654" s="4"/>
      <c r="F654" s="4"/>
    </row>
    <row r="655" spans="4:6" x14ac:dyDescent="0.25">
      <c r="D655" s="1"/>
      <c r="E655" s="4"/>
      <c r="F655" s="4"/>
    </row>
    <row r="656" spans="4:6" x14ac:dyDescent="0.25">
      <c r="D656" s="1"/>
      <c r="E656" s="4"/>
      <c r="F656" s="4"/>
    </row>
    <row r="657" spans="4:6" x14ac:dyDescent="0.25">
      <c r="D657" s="1"/>
      <c r="E657" s="4"/>
      <c r="F657" s="4"/>
    </row>
    <row r="658" spans="4:6" x14ac:dyDescent="0.25">
      <c r="D658" s="1"/>
      <c r="E658" s="4"/>
      <c r="F658" s="4"/>
    </row>
    <row r="659" spans="4:6" x14ac:dyDescent="0.25">
      <c r="D659" s="1"/>
      <c r="E659" s="4"/>
      <c r="F659" s="4"/>
    </row>
    <row r="660" spans="4:6" x14ac:dyDescent="0.25">
      <c r="D660" s="1"/>
      <c r="E660" s="4"/>
      <c r="F660" s="4"/>
    </row>
    <row r="661" spans="4:6" x14ac:dyDescent="0.25">
      <c r="D661" s="1"/>
      <c r="E661" s="4"/>
      <c r="F661" s="4"/>
    </row>
    <row r="662" spans="4:6" x14ac:dyDescent="0.25">
      <c r="D662" s="1"/>
      <c r="E662" s="4"/>
      <c r="F662" s="4"/>
    </row>
    <row r="663" spans="4:6" x14ac:dyDescent="0.25">
      <c r="D663" s="1"/>
      <c r="E663" s="4"/>
      <c r="F663" s="4"/>
    </row>
    <row r="664" spans="4:6" x14ac:dyDescent="0.25">
      <c r="D664" s="1"/>
      <c r="E664" s="4"/>
      <c r="F664" s="4"/>
    </row>
    <row r="665" spans="4:6" x14ac:dyDescent="0.25">
      <c r="D665" s="1"/>
      <c r="E665" s="4"/>
      <c r="F665" s="4"/>
    </row>
    <row r="666" spans="4:6" x14ac:dyDescent="0.25">
      <c r="D666" s="1"/>
      <c r="E666" s="4"/>
      <c r="F666" s="4"/>
    </row>
    <row r="667" spans="4:6" x14ac:dyDescent="0.25">
      <c r="D667" s="1"/>
      <c r="E667" s="4"/>
      <c r="F667" s="4"/>
    </row>
    <row r="668" spans="4:6" x14ac:dyDescent="0.25">
      <c r="D668" s="1"/>
      <c r="E668" s="4"/>
      <c r="F668" s="4"/>
    </row>
    <row r="669" spans="4:6" x14ac:dyDescent="0.25">
      <c r="D669" s="1"/>
      <c r="E669" s="4"/>
      <c r="F669" s="4"/>
    </row>
    <row r="670" spans="4:6" x14ac:dyDescent="0.25">
      <c r="D670" s="1"/>
      <c r="E670" s="4"/>
      <c r="F670" s="4"/>
    </row>
    <row r="671" spans="4:6" x14ac:dyDescent="0.25">
      <c r="D671" s="1"/>
      <c r="E671" s="4"/>
      <c r="F671" s="4"/>
    </row>
    <row r="672" spans="4:6" x14ac:dyDescent="0.25">
      <c r="D672" s="1"/>
      <c r="E672" s="4"/>
      <c r="F672" s="4"/>
    </row>
    <row r="673" spans="4:6" x14ac:dyDescent="0.25">
      <c r="D673" s="1"/>
      <c r="E673" s="4"/>
      <c r="F673" s="4"/>
    </row>
    <row r="674" spans="4:6" x14ac:dyDescent="0.25">
      <c r="D674" s="1"/>
      <c r="E674" s="4"/>
      <c r="F674" s="4"/>
    </row>
    <row r="675" spans="4:6" x14ac:dyDescent="0.25">
      <c r="D675" s="1"/>
      <c r="E675" s="4"/>
      <c r="F675" s="4"/>
    </row>
    <row r="676" spans="4:6" x14ac:dyDescent="0.25">
      <c r="D676" s="1"/>
      <c r="E676" s="4"/>
      <c r="F676" s="4"/>
    </row>
    <row r="677" spans="4:6" x14ac:dyDescent="0.25">
      <c r="D677" s="1"/>
      <c r="E677" s="4"/>
      <c r="F677" s="4"/>
    </row>
    <row r="678" spans="4:6" x14ac:dyDescent="0.25">
      <c r="D678" s="1"/>
      <c r="E678" s="4"/>
      <c r="F678" s="4"/>
    </row>
    <row r="679" spans="4:6" x14ac:dyDescent="0.25">
      <c r="D679" s="1"/>
      <c r="E679" s="4"/>
      <c r="F679" s="4"/>
    </row>
    <row r="680" spans="4:6" x14ac:dyDescent="0.25">
      <c r="D680" s="1"/>
      <c r="E680" s="4"/>
      <c r="F680" s="4"/>
    </row>
    <row r="681" spans="4:6" x14ac:dyDescent="0.25">
      <c r="D681" s="1"/>
      <c r="E681" s="4"/>
      <c r="F681" s="4"/>
    </row>
    <row r="682" spans="4:6" x14ac:dyDescent="0.25">
      <c r="D682" s="1"/>
      <c r="E682" s="4"/>
      <c r="F682" s="4"/>
    </row>
    <row r="683" spans="4:6" x14ac:dyDescent="0.25">
      <c r="D683" s="1"/>
      <c r="E683" s="4"/>
      <c r="F683" s="4"/>
    </row>
    <row r="684" spans="4:6" x14ac:dyDescent="0.25">
      <c r="D684" s="1"/>
      <c r="E684" s="4"/>
      <c r="F684" s="4"/>
    </row>
    <row r="685" spans="4:6" x14ac:dyDescent="0.25">
      <c r="D685" s="1"/>
      <c r="E685" s="4"/>
      <c r="F685" s="4"/>
    </row>
    <row r="686" spans="4:6" x14ac:dyDescent="0.25">
      <c r="D686" s="1"/>
      <c r="E686" s="4"/>
      <c r="F686" s="4"/>
    </row>
    <row r="687" spans="4:6" x14ac:dyDescent="0.25">
      <c r="D687" s="1"/>
      <c r="E687" s="4"/>
      <c r="F687" s="4"/>
    </row>
    <row r="688" spans="4:6" x14ac:dyDescent="0.25">
      <c r="D688" s="1"/>
      <c r="E688" s="4"/>
      <c r="F688" s="4"/>
    </row>
    <row r="689" spans="4:6" x14ac:dyDescent="0.25">
      <c r="D689" s="1"/>
      <c r="E689" s="4"/>
      <c r="F689" s="4"/>
    </row>
    <row r="690" spans="4:6" x14ac:dyDescent="0.25">
      <c r="D690" s="1"/>
      <c r="E690" s="4"/>
      <c r="F690" s="4"/>
    </row>
    <row r="691" spans="4:6" x14ac:dyDescent="0.25">
      <c r="D691" s="1"/>
      <c r="E691" s="4"/>
      <c r="F691" s="4"/>
    </row>
    <row r="692" spans="4:6" x14ac:dyDescent="0.25">
      <c r="D692" s="1"/>
      <c r="E692" s="4"/>
      <c r="F692" s="4"/>
    </row>
    <row r="693" spans="4:6" x14ac:dyDescent="0.25">
      <c r="D693" s="1"/>
      <c r="E693" s="4"/>
      <c r="F693" s="4"/>
    </row>
    <row r="694" spans="4:6" x14ac:dyDescent="0.25">
      <c r="D694" s="1"/>
      <c r="E694" s="4"/>
      <c r="F694" s="4"/>
    </row>
    <row r="695" spans="4:6" x14ac:dyDescent="0.25">
      <c r="D695" s="1"/>
      <c r="E695" s="4"/>
      <c r="F695" s="4"/>
    </row>
    <row r="696" spans="4:6" x14ac:dyDescent="0.25">
      <c r="D696" s="1"/>
      <c r="E696" s="4"/>
      <c r="F696" s="4"/>
    </row>
    <row r="697" spans="4:6" x14ac:dyDescent="0.25">
      <c r="D697" s="1"/>
      <c r="E697" s="4"/>
      <c r="F697" s="4"/>
    </row>
    <row r="698" spans="4:6" x14ac:dyDescent="0.25">
      <c r="D698" s="1"/>
      <c r="E698" s="4"/>
      <c r="F698" s="4"/>
    </row>
    <row r="699" spans="4:6" x14ac:dyDescent="0.25">
      <c r="D699" s="1"/>
      <c r="E699" s="4"/>
      <c r="F699" s="4"/>
    </row>
    <row r="700" spans="4:6" x14ac:dyDescent="0.25">
      <c r="D700" s="1"/>
      <c r="E700" s="4"/>
      <c r="F700" s="4"/>
    </row>
    <row r="701" spans="4:6" x14ac:dyDescent="0.25">
      <c r="D701" s="1"/>
      <c r="E701" s="4"/>
      <c r="F701" s="4"/>
    </row>
    <row r="702" spans="4:6" x14ac:dyDescent="0.25">
      <c r="D702" s="1"/>
      <c r="E702" s="4"/>
      <c r="F702" s="4"/>
    </row>
    <row r="703" spans="4:6" x14ac:dyDescent="0.25">
      <c r="D703" s="1"/>
      <c r="E703" s="4"/>
      <c r="F703" s="4"/>
    </row>
    <row r="704" spans="4:6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CFC9-2402-4A8D-A342-E2DF5AD6C5D4}">
  <dimension ref="C1:K272"/>
  <sheetViews>
    <sheetView tabSelected="1" topLeftCell="A250" workbookViewId="0">
      <selection activeCell="G276" sqref="G276"/>
    </sheetView>
  </sheetViews>
  <sheetFormatPr defaultRowHeight="15" x14ac:dyDescent="0.25"/>
  <cols>
    <col min="3" max="3" width="17.28515625" bestFit="1" customWidth="1"/>
    <col min="4" max="4" width="15.5703125" bestFit="1" customWidth="1"/>
    <col min="6" max="6" width="27.140625" customWidth="1"/>
    <col min="7" max="7" width="15.28515625" customWidth="1"/>
    <col min="8" max="8" width="12.140625" customWidth="1"/>
    <col min="9" max="9" width="11.140625" customWidth="1"/>
    <col min="10" max="10" width="40.140625" bestFit="1" customWidth="1"/>
    <col min="11" max="11" width="16.85546875" customWidth="1"/>
  </cols>
  <sheetData>
    <row r="1" spans="3:11" ht="50.25" customHeight="1" x14ac:dyDescent="0.25">
      <c r="C1" s="5" t="s">
        <v>5</v>
      </c>
      <c r="D1" s="5" t="s">
        <v>6</v>
      </c>
      <c r="E1" s="3" t="s">
        <v>0</v>
      </c>
      <c r="F1" s="3" t="s">
        <v>3</v>
      </c>
      <c r="G1" s="3" t="s">
        <v>1</v>
      </c>
      <c r="H1" s="3" t="s">
        <v>2</v>
      </c>
      <c r="I1" s="3" t="s">
        <v>4</v>
      </c>
      <c r="J1" s="3" t="s">
        <v>73</v>
      </c>
      <c r="K1" s="3" t="s">
        <v>59</v>
      </c>
    </row>
    <row r="2" spans="3:11" x14ac:dyDescent="0.25">
      <c r="C2" s="6">
        <v>45695</v>
      </c>
      <c r="D2" s="4">
        <v>12</v>
      </c>
      <c r="E2" s="4">
        <v>166</v>
      </c>
      <c r="F2" s="42">
        <v>145.13</v>
      </c>
      <c r="G2" s="44">
        <v>45716</v>
      </c>
      <c r="H2" s="44">
        <v>45714</v>
      </c>
      <c r="I2" s="4">
        <f t="shared" ref="I2:I65" si="0">H2-G2</f>
        <v>-2</v>
      </c>
      <c r="J2" s="35" t="s">
        <v>78</v>
      </c>
      <c r="K2" s="4">
        <f>I2*F2</f>
        <v>-290.26</v>
      </c>
    </row>
    <row r="3" spans="3:11" x14ac:dyDescent="0.25">
      <c r="C3" s="6">
        <v>45657</v>
      </c>
      <c r="D3" s="4">
        <v>21</v>
      </c>
      <c r="E3" s="4">
        <v>1256</v>
      </c>
      <c r="F3" s="42">
        <v>240</v>
      </c>
      <c r="G3" s="44">
        <v>45688</v>
      </c>
      <c r="H3" s="44">
        <v>45687</v>
      </c>
      <c r="I3" s="4">
        <f t="shared" si="0"/>
        <v>-1</v>
      </c>
      <c r="J3" s="36" t="s">
        <v>81</v>
      </c>
      <c r="K3" s="4">
        <f>I3*F3</f>
        <v>-240</v>
      </c>
    </row>
    <row r="4" spans="3:11" x14ac:dyDescent="0.25">
      <c r="C4" s="6">
        <v>45680</v>
      </c>
      <c r="D4" s="4">
        <v>35</v>
      </c>
      <c r="E4" s="4">
        <v>122</v>
      </c>
      <c r="F4" s="42">
        <v>1619.46</v>
      </c>
      <c r="G4" s="44">
        <v>45733</v>
      </c>
      <c r="H4" s="44">
        <v>45723</v>
      </c>
      <c r="I4" s="4">
        <f t="shared" si="0"/>
        <v>-10</v>
      </c>
      <c r="J4" s="34" t="s">
        <v>74</v>
      </c>
      <c r="K4" s="4">
        <f>I4*F4</f>
        <v>-16194.6</v>
      </c>
    </row>
    <row r="5" spans="3:11" x14ac:dyDescent="0.25">
      <c r="C5" s="6">
        <v>45680</v>
      </c>
      <c r="D5" s="4">
        <v>35</v>
      </c>
      <c r="E5" s="4">
        <v>123</v>
      </c>
      <c r="F5" s="42">
        <v>213.81</v>
      </c>
      <c r="G5" s="44">
        <v>45733</v>
      </c>
      <c r="H5" s="44">
        <v>45723</v>
      </c>
      <c r="I5" s="4">
        <f t="shared" si="0"/>
        <v>-10</v>
      </c>
      <c r="J5" s="34" t="s">
        <v>74</v>
      </c>
      <c r="K5" s="4">
        <f>I5*F5</f>
        <v>-2138.1</v>
      </c>
    </row>
    <row r="6" spans="3:11" x14ac:dyDescent="0.25">
      <c r="C6" s="6">
        <v>45673</v>
      </c>
      <c r="D6" s="4">
        <v>36</v>
      </c>
      <c r="E6" s="4">
        <v>82</v>
      </c>
      <c r="F6" s="42">
        <v>13.23</v>
      </c>
      <c r="G6" s="44">
        <v>45692</v>
      </c>
      <c r="H6" s="44">
        <v>45692</v>
      </c>
      <c r="I6" s="4">
        <f t="shared" si="0"/>
        <v>0</v>
      </c>
      <c r="J6" s="34" t="s">
        <v>74</v>
      </c>
      <c r="K6" s="4">
        <f>I6*F6</f>
        <v>0</v>
      </c>
    </row>
    <row r="7" spans="3:11" x14ac:dyDescent="0.25">
      <c r="C7" s="6">
        <v>45679</v>
      </c>
      <c r="D7" s="4">
        <v>36</v>
      </c>
      <c r="E7" s="4">
        <v>108</v>
      </c>
      <c r="F7" s="42">
        <v>1161.26</v>
      </c>
      <c r="G7" s="44">
        <v>45693</v>
      </c>
      <c r="H7" s="44">
        <v>45693</v>
      </c>
      <c r="I7" s="4">
        <f t="shared" si="0"/>
        <v>0</v>
      </c>
      <c r="J7" s="34" t="s">
        <v>74</v>
      </c>
      <c r="K7" s="4">
        <f>I7*F7</f>
        <v>0</v>
      </c>
    </row>
    <row r="8" spans="3:11" x14ac:dyDescent="0.25">
      <c r="C8" s="6">
        <v>45702</v>
      </c>
      <c r="D8" s="4">
        <v>36</v>
      </c>
      <c r="E8" s="4">
        <v>206</v>
      </c>
      <c r="F8" s="42">
        <v>1314.86</v>
      </c>
      <c r="G8" s="44">
        <v>45720</v>
      </c>
      <c r="H8" s="44">
        <v>45720</v>
      </c>
      <c r="I8" s="4">
        <f t="shared" si="0"/>
        <v>0</v>
      </c>
      <c r="J8" s="34" t="s">
        <v>74</v>
      </c>
      <c r="K8" s="4">
        <f>I8*F8</f>
        <v>0</v>
      </c>
    </row>
    <row r="9" spans="3:11" x14ac:dyDescent="0.25">
      <c r="C9" s="6">
        <v>45706</v>
      </c>
      <c r="D9" s="4">
        <v>36</v>
      </c>
      <c r="E9" s="4">
        <v>210</v>
      </c>
      <c r="F9" s="42">
        <v>12.87</v>
      </c>
      <c r="G9" s="44">
        <v>45721</v>
      </c>
      <c r="H9" s="44">
        <v>45721</v>
      </c>
      <c r="I9" s="4">
        <f t="shared" si="0"/>
        <v>0</v>
      </c>
      <c r="J9" s="34" t="s">
        <v>74</v>
      </c>
      <c r="K9" s="4">
        <f>I9*F9</f>
        <v>0</v>
      </c>
    </row>
    <row r="10" spans="3:11" x14ac:dyDescent="0.25">
      <c r="C10" s="6">
        <v>45666</v>
      </c>
      <c r="D10" s="4">
        <v>77</v>
      </c>
      <c r="E10" s="4">
        <v>41</v>
      </c>
      <c r="F10" s="42">
        <v>250</v>
      </c>
      <c r="G10" s="44">
        <v>45688</v>
      </c>
      <c r="H10" s="44">
        <v>45684</v>
      </c>
      <c r="I10" s="4">
        <f t="shared" si="0"/>
        <v>-4</v>
      </c>
      <c r="J10" s="32" t="s">
        <v>80</v>
      </c>
      <c r="K10" s="4">
        <f>I10*F10</f>
        <v>-1000</v>
      </c>
    </row>
    <row r="11" spans="3:11" x14ac:dyDescent="0.25">
      <c r="C11" s="6">
        <v>45656</v>
      </c>
      <c r="D11" s="4">
        <v>78</v>
      </c>
      <c r="E11" s="4">
        <v>1248</v>
      </c>
      <c r="F11" s="42">
        <v>840</v>
      </c>
      <c r="G11" s="44">
        <v>45680</v>
      </c>
      <c r="H11" s="44">
        <v>45680</v>
      </c>
      <c r="I11" s="4">
        <f t="shared" si="0"/>
        <v>0</v>
      </c>
      <c r="J11" s="39" t="s">
        <v>83</v>
      </c>
      <c r="K11" s="4">
        <f>I11*F11</f>
        <v>0</v>
      </c>
    </row>
    <row r="12" spans="3:11" x14ac:dyDescent="0.25">
      <c r="C12" s="6">
        <v>45670</v>
      </c>
      <c r="D12" s="4">
        <v>91</v>
      </c>
      <c r="E12" s="4">
        <v>54</v>
      </c>
      <c r="F12" s="42">
        <v>792.52</v>
      </c>
      <c r="G12" s="44">
        <v>45681</v>
      </c>
      <c r="H12" s="44">
        <v>45680</v>
      </c>
      <c r="I12" s="4">
        <f t="shared" si="0"/>
        <v>-1</v>
      </c>
      <c r="J12" s="34" t="s">
        <v>74</v>
      </c>
      <c r="K12" s="4">
        <f>I12*F12</f>
        <v>-792.52</v>
      </c>
    </row>
    <row r="13" spans="3:11" x14ac:dyDescent="0.25">
      <c r="C13" s="6">
        <v>45670</v>
      </c>
      <c r="D13" s="4">
        <v>91</v>
      </c>
      <c r="E13" s="4">
        <v>55</v>
      </c>
      <c r="F13" s="42">
        <v>69.14</v>
      </c>
      <c r="G13" s="44">
        <v>45681</v>
      </c>
      <c r="H13" s="44">
        <v>45680</v>
      </c>
      <c r="I13" s="4">
        <f t="shared" si="0"/>
        <v>-1</v>
      </c>
      <c r="J13" s="34" t="s">
        <v>74</v>
      </c>
      <c r="K13" s="4">
        <f>I13*F13</f>
        <v>-69.14</v>
      </c>
    </row>
    <row r="14" spans="3:11" x14ac:dyDescent="0.25">
      <c r="C14" s="6">
        <v>45700</v>
      </c>
      <c r="D14" s="4">
        <v>91</v>
      </c>
      <c r="E14" s="4">
        <v>193</v>
      </c>
      <c r="F14" s="42">
        <v>933.47</v>
      </c>
      <c r="G14" s="44">
        <v>45712</v>
      </c>
      <c r="H14" s="44">
        <v>45712</v>
      </c>
      <c r="I14" s="4">
        <f t="shared" si="0"/>
        <v>0</v>
      </c>
      <c r="J14" s="34" t="s">
        <v>74</v>
      </c>
      <c r="K14" s="4">
        <f>I14*F14</f>
        <v>0</v>
      </c>
    </row>
    <row r="15" spans="3:11" x14ac:dyDescent="0.25">
      <c r="C15" s="6">
        <v>45730</v>
      </c>
      <c r="D15" s="4">
        <v>91</v>
      </c>
      <c r="E15" s="4">
        <v>263</v>
      </c>
      <c r="F15" s="42">
        <v>872.85</v>
      </c>
      <c r="G15" s="44">
        <v>45740</v>
      </c>
      <c r="H15" s="44">
        <v>45737</v>
      </c>
      <c r="I15" s="4">
        <f t="shared" si="0"/>
        <v>-3</v>
      </c>
      <c r="J15" s="34" t="s">
        <v>74</v>
      </c>
      <c r="K15" s="4">
        <f>I15*F15</f>
        <v>-2618.5500000000002</v>
      </c>
    </row>
    <row r="16" spans="3:11" x14ac:dyDescent="0.25">
      <c r="C16" s="6">
        <v>45730</v>
      </c>
      <c r="D16" s="4">
        <v>91</v>
      </c>
      <c r="E16" s="4">
        <v>265</v>
      </c>
      <c r="F16" s="42">
        <v>66.8</v>
      </c>
      <c r="G16" s="44">
        <v>45740</v>
      </c>
      <c r="H16" s="44">
        <v>45737</v>
      </c>
      <c r="I16" s="4">
        <f t="shared" si="0"/>
        <v>-3</v>
      </c>
      <c r="J16" s="34" t="s">
        <v>74</v>
      </c>
      <c r="K16" s="4">
        <f>I16*F16</f>
        <v>-200.39999999999998</v>
      </c>
    </row>
    <row r="17" spans="3:11" x14ac:dyDescent="0.25">
      <c r="C17" s="6">
        <v>45673</v>
      </c>
      <c r="D17" s="4">
        <v>141</v>
      </c>
      <c r="E17" s="4">
        <v>85</v>
      </c>
      <c r="F17" s="42">
        <v>190</v>
      </c>
      <c r="G17" s="44">
        <v>45697</v>
      </c>
      <c r="H17" s="44">
        <v>45712</v>
      </c>
      <c r="I17" s="4">
        <f t="shared" si="0"/>
        <v>15</v>
      </c>
      <c r="J17" s="32" t="s">
        <v>80</v>
      </c>
      <c r="K17" s="4">
        <f>I17*F17</f>
        <v>2850</v>
      </c>
    </row>
    <row r="18" spans="3:11" x14ac:dyDescent="0.25">
      <c r="C18" s="6">
        <v>45700</v>
      </c>
      <c r="D18" s="4">
        <v>141</v>
      </c>
      <c r="E18" s="4">
        <v>200</v>
      </c>
      <c r="F18" s="42">
        <v>4900</v>
      </c>
      <c r="G18" s="44">
        <v>45716</v>
      </c>
      <c r="H18" s="44">
        <v>45712</v>
      </c>
      <c r="I18" s="4">
        <f t="shared" si="0"/>
        <v>-4</v>
      </c>
      <c r="J18" s="32" t="s">
        <v>80</v>
      </c>
      <c r="K18" s="4">
        <f>I18*F18</f>
        <v>-19600</v>
      </c>
    </row>
    <row r="19" spans="3:11" x14ac:dyDescent="0.25">
      <c r="C19" s="6">
        <v>45709</v>
      </c>
      <c r="D19" s="4">
        <v>141</v>
      </c>
      <c r="E19" s="4">
        <v>214</v>
      </c>
      <c r="F19" s="42">
        <v>425</v>
      </c>
      <c r="G19" s="44">
        <v>45728</v>
      </c>
      <c r="H19" s="44">
        <v>45737</v>
      </c>
      <c r="I19" s="4">
        <f t="shared" si="0"/>
        <v>9</v>
      </c>
      <c r="J19" s="32" t="s">
        <v>80</v>
      </c>
      <c r="K19" s="4">
        <f>I19*F19</f>
        <v>3825</v>
      </c>
    </row>
    <row r="20" spans="3:11" x14ac:dyDescent="0.25">
      <c r="C20" s="6">
        <v>45716</v>
      </c>
      <c r="D20" s="4">
        <v>141</v>
      </c>
      <c r="E20" s="4">
        <v>234</v>
      </c>
      <c r="F20" s="42">
        <v>63</v>
      </c>
      <c r="G20" s="44">
        <v>45747</v>
      </c>
      <c r="H20" s="44">
        <v>45737</v>
      </c>
      <c r="I20" s="4">
        <f t="shared" si="0"/>
        <v>-10</v>
      </c>
      <c r="J20" s="32" t="s">
        <v>80</v>
      </c>
      <c r="K20" s="4">
        <f>I20*F20</f>
        <v>-630</v>
      </c>
    </row>
    <row r="21" spans="3:11" x14ac:dyDescent="0.25">
      <c r="C21" s="6">
        <v>45635</v>
      </c>
      <c r="D21" s="4">
        <v>180</v>
      </c>
      <c r="E21" s="4">
        <v>1183</v>
      </c>
      <c r="F21" s="42">
        <v>196.9</v>
      </c>
      <c r="G21" s="6">
        <v>45687</v>
      </c>
      <c r="H21" s="6">
        <v>45687</v>
      </c>
      <c r="I21" s="4">
        <f t="shared" si="0"/>
        <v>0</v>
      </c>
      <c r="J21" s="35" t="s">
        <v>78</v>
      </c>
      <c r="K21" s="4">
        <f>I21*F21</f>
        <v>0</v>
      </c>
    </row>
    <row r="22" spans="3:11" x14ac:dyDescent="0.25">
      <c r="C22" s="6">
        <v>45656</v>
      </c>
      <c r="D22" s="4">
        <v>180</v>
      </c>
      <c r="E22" s="4">
        <v>1246</v>
      </c>
      <c r="F22" s="42">
        <v>265.11</v>
      </c>
      <c r="G22" s="44">
        <v>45708</v>
      </c>
      <c r="H22" s="44">
        <v>45708</v>
      </c>
      <c r="I22" s="4">
        <f t="shared" si="0"/>
        <v>0</v>
      </c>
      <c r="J22" s="35" t="s">
        <v>78</v>
      </c>
      <c r="K22" s="4">
        <f>I22*F22</f>
        <v>0</v>
      </c>
    </row>
    <row r="23" spans="3:11" x14ac:dyDescent="0.25">
      <c r="C23" s="6">
        <v>45736</v>
      </c>
      <c r="D23" s="4">
        <v>186</v>
      </c>
      <c r="E23" s="4">
        <v>309</v>
      </c>
      <c r="F23" s="42">
        <v>216</v>
      </c>
      <c r="G23" s="44">
        <v>45736</v>
      </c>
      <c r="H23" s="44">
        <v>45736</v>
      </c>
      <c r="I23" s="4">
        <f t="shared" si="0"/>
        <v>0</v>
      </c>
      <c r="J23" s="40" t="s">
        <v>75</v>
      </c>
      <c r="K23" s="4">
        <f>I23*F23</f>
        <v>0</v>
      </c>
    </row>
    <row r="24" spans="3:11" x14ac:dyDescent="0.25">
      <c r="C24" s="6">
        <v>45664</v>
      </c>
      <c r="D24" s="4">
        <v>203</v>
      </c>
      <c r="E24" s="4">
        <v>5</v>
      </c>
      <c r="F24" s="42">
        <v>48.2</v>
      </c>
      <c r="G24" s="44">
        <v>45664</v>
      </c>
      <c r="H24" s="44">
        <v>45664</v>
      </c>
      <c r="I24" s="4">
        <f t="shared" si="0"/>
        <v>0</v>
      </c>
      <c r="J24" s="35" t="s">
        <v>78</v>
      </c>
      <c r="K24" s="4">
        <f>I24*F24</f>
        <v>0</v>
      </c>
    </row>
    <row r="25" spans="3:11" x14ac:dyDescent="0.25">
      <c r="C25" s="6">
        <v>45680</v>
      </c>
      <c r="D25" s="4">
        <v>203</v>
      </c>
      <c r="E25" s="4">
        <v>120</v>
      </c>
      <c r="F25" s="42">
        <v>8</v>
      </c>
      <c r="G25" s="44">
        <v>45678</v>
      </c>
      <c r="H25" s="44">
        <v>45678</v>
      </c>
      <c r="I25" s="4">
        <f t="shared" si="0"/>
        <v>0</v>
      </c>
      <c r="J25" s="36" t="s">
        <v>81</v>
      </c>
      <c r="K25" s="4">
        <f>I25*F25</f>
        <v>0</v>
      </c>
    </row>
    <row r="26" spans="3:11" x14ac:dyDescent="0.25">
      <c r="C26" s="6">
        <v>45721</v>
      </c>
      <c r="D26" s="4">
        <v>203</v>
      </c>
      <c r="E26" s="4">
        <v>237</v>
      </c>
      <c r="F26" s="42">
        <v>45.97</v>
      </c>
      <c r="G26" s="44">
        <v>45721</v>
      </c>
      <c r="H26" s="44">
        <v>45721</v>
      </c>
      <c r="I26" s="4">
        <f t="shared" si="0"/>
        <v>0</v>
      </c>
      <c r="J26" s="35" t="s">
        <v>78</v>
      </c>
      <c r="K26" s="4">
        <f>I26*F26</f>
        <v>0</v>
      </c>
    </row>
    <row r="27" spans="3:11" x14ac:dyDescent="0.25">
      <c r="C27" s="6">
        <v>45692</v>
      </c>
      <c r="D27" s="4">
        <v>227</v>
      </c>
      <c r="E27" s="4">
        <v>151</v>
      </c>
      <c r="F27" s="42">
        <v>23.94</v>
      </c>
      <c r="G27" s="44">
        <v>45698</v>
      </c>
      <c r="H27" s="44">
        <v>45695</v>
      </c>
      <c r="I27" s="4">
        <f t="shared" si="0"/>
        <v>-3</v>
      </c>
      <c r="J27" s="36" t="s">
        <v>81</v>
      </c>
      <c r="K27" s="4">
        <f>I27*F27</f>
        <v>-71.820000000000007</v>
      </c>
    </row>
    <row r="28" spans="3:11" x14ac:dyDescent="0.25">
      <c r="C28" s="6">
        <v>45709</v>
      </c>
      <c r="D28" s="4">
        <v>227</v>
      </c>
      <c r="E28" s="4">
        <v>217</v>
      </c>
      <c r="F28" s="42">
        <v>32.840000000000003</v>
      </c>
      <c r="G28" s="44">
        <v>45734</v>
      </c>
      <c r="H28" s="44">
        <v>45716</v>
      </c>
      <c r="I28" s="4">
        <f t="shared" si="0"/>
        <v>-18</v>
      </c>
      <c r="J28" s="36" t="s">
        <v>81</v>
      </c>
      <c r="K28" s="4">
        <f>I28*F28</f>
        <v>-591.12000000000012</v>
      </c>
    </row>
    <row r="29" spans="3:11" x14ac:dyDescent="0.25">
      <c r="C29" s="6">
        <v>45715</v>
      </c>
      <c r="D29" s="4">
        <v>227</v>
      </c>
      <c r="E29" s="4">
        <v>225</v>
      </c>
      <c r="F29" s="42">
        <v>29.95</v>
      </c>
      <c r="G29" s="44">
        <v>45741</v>
      </c>
      <c r="H29" s="44">
        <v>45716</v>
      </c>
      <c r="I29" s="4">
        <f t="shared" si="0"/>
        <v>-25</v>
      </c>
      <c r="J29" s="36" t="s">
        <v>81</v>
      </c>
      <c r="K29" s="4">
        <f>I29*F29</f>
        <v>-748.75</v>
      </c>
    </row>
    <row r="30" spans="3:11" x14ac:dyDescent="0.25">
      <c r="C30" s="6">
        <v>45709</v>
      </c>
      <c r="D30" s="4">
        <v>236</v>
      </c>
      <c r="E30" s="4">
        <v>216</v>
      </c>
      <c r="F30" s="42">
        <v>195</v>
      </c>
      <c r="G30" s="44">
        <v>45726</v>
      </c>
      <c r="H30" s="44">
        <v>45723</v>
      </c>
      <c r="I30" s="4">
        <f t="shared" si="0"/>
        <v>-3</v>
      </c>
      <c r="J30" s="32" t="s">
        <v>80</v>
      </c>
      <c r="K30" s="4">
        <f>I30*F30</f>
        <v>-585</v>
      </c>
    </row>
    <row r="31" spans="3:11" x14ac:dyDescent="0.25">
      <c r="C31" s="6">
        <v>45672</v>
      </c>
      <c r="D31" s="4">
        <v>258</v>
      </c>
      <c r="E31" s="4">
        <v>70</v>
      </c>
      <c r="F31" s="42">
        <v>5000</v>
      </c>
      <c r="G31" s="44">
        <v>45698</v>
      </c>
      <c r="H31" s="44">
        <v>45695</v>
      </c>
      <c r="I31" s="4">
        <f t="shared" si="0"/>
        <v>-3</v>
      </c>
      <c r="J31" s="36" t="s">
        <v>81</v>
      </c>
      <c r="K31" s="4">
        <f>I31*F31</f>
        <v>-15000</v>
      </c>
    </row>
    <row r="32" spans="3:11" x14ac:dyDescent="0.25">
      <c r="C32" s="6">
        <v>45631</v>
      </c>
      <c r="D32" s="4">
        <v>281</v>
      </c>
      <c r="E32" s="4">
        <v>1177</v>
      </c>
      <c r="F32" s="42">
        <v>14656.08</v>
      </c>
      <c r="G32" s="6">
        <v>45659</v>
      </c>
      <c r="H32" s="6">
        <v>45659</v>
      </c>
      <c r="I32" s="4">
        <f t="shared" si="0"/>
        <v>0</v>
      </c>
      <c r="J32" s="32" t="s">
        <v>80</v>
      </c>
      <c r="K32" s="4">
        <f>I32*F32</f>
        <v>0</v>
      </c>
    </row>
    <row r="33" spans="3:11" x14ac:dyDescent="0.25">
      <c r="C33" s="6">
        <v>45679</v>
      </c>
      <c r="D33" s="4">
        <v>281</v>
      </c>
      <c r="E33" s="4">
        <v>116</v>
      </c>
      <c r="F33" s="42">
        <v>9358.7199999999993</v>
      </c>
      <c r="G33" s="44">
        <v>45705</v>
      </c>
      <c r="H33" s="44">
        <v>45700</v>
      </c>
      <c r="I33" s="4">
        <f t="shared" si="0"/>
        <v>-5</v>
      </c>
      <c r="J33" s="32" t="s">
        <v>80</v>
      </c>
      <c r="K33" s="4">
        <f>I33*F33</f>
        <v>-46793.599999999999</v>
      </c>
    </row>
    <row r="34" spans="3:11" x14ac:dyDescent="0.25">
      <c r="C34" s="6">
        <v>45721</v>
      </c>
      <c r="D34" s="4">
        <v>281</v>
      </c>
      <c r="E34" s="4">
        <v>238</v>
      </c>
      <c r="F34" s="42">
        <v>19675.490000000002</v>
      </c>
      <c r="G34" s="44">
        <v>45750</v>
      </c>
      <c r="H34" s="44">
        <v>45747</v>
      </c>
      <c r="I34" s="4">
        <f t="shared" si="0"/>
        <v>-3</v>
      </c>
      <c r="J34" s="32" t="s">
        <v>80</v>
      </c>
      <c r="K34" s="4">
        <f>I34*F34</f>
        <v>-59026.47</v>
      </c>
    </row>
    <row r="35" spans="3:11" x14ac:dyDescent="0.25">
      <c r="C35" s="6">
        <v>45644</v>
      </c>
      <c r="D35" s="4">
        <v>323</v>
      </c>
      <c r="E35" s="4">
        <v>1216</v>
      </c>
      <c r="F35" s="42">
        <v>27.4</v>
      </c>
      <c r="G35" s="6">
        <v>45670</v>
      </c>
      <c r="H35" s="6">
        <v>45667</v>
      </c>
      <c r="I35" s="4">
        <f t="shared" si="0"/>
        <v>-3</v>
      </c>
      <c r="J35" s="37" t="s">
        <v>79</v>
      </c>
      <c r="K35" s="4">
        <f>I35*F35</f>
        <v>-82.199999999999989</v>
      </c>
    </row>
    <row r="36" spans="3:11" x14ac:dyDescent="0.25">
      <c r="C36" s="6">
        <v>45644</v>
      </c>
      <c r="D36" s="4">
        <v>323</v>
      </c>
      <c r="E36" s="4">
        <v>1217</v>
      </c>
      <c r="F36" s="42">
        <v>45.77</v>
      </c>
      <c r="G36" s="6">
        <v>45670</v>
      </c>
      <c r="H36" s="6">
        <v>45666</v>
      </c>
      <c r="I36" s="4">
        <f t="shared" si="0"/>
        <v>-4</v>
      </c>
      <c r="J36" s="37" t="s">
        <v>79</v>
      </c>
      <c r="K36" s="4">
        <f>I36*F36</f>
        <v>-183.08</v>
      </c>
    </row>
    <row r="37" spans="3:11" x14ac:dyDescent="0.25">
      <c r="C37" s="6">
        <v>45673</v>
      </c>
      <c r="D37" s="4">
        <v>323</v>
      </c>
      <c r="E37" s="4">
        <v>80</v>
      </c>
      <c r="F37" s="42">
        <v>27.4</v>
      </c>
      <c r="G37" s="44">
        <v>45701</v>
      </c>
      <c r="H37" s="44">
        <v>45700</v>
      </c>
      <c r="I37" s="4">
        <f t="shared" si="0"/>
        <v>-1</v>
      </c>
      <c r="J37" s="37" t="s">
        <v>79</v>
      </c>
      <c r="K37" s="4">
        <f>I37*F37</f>
        <v>-27.4</v>
      </c>
    </row>
    <row r="38" spans="3:11" x14ac:dyDescent="0.25">
      <c r="C38" s="6">
        <v>45673</v>
      </c>
      <c r="D38" s="4">
        <v>323</v>
      </c>
      <c r="E38" s="4">
        <v>81</v>
      </c>
      <c r="F38" s="42">
        <v>45.77</v>
      </c>
      <c r="G38" s="44">
        <v>45701</v>
      </c>
      <c r="H38" s="44">
        <v>45695</v>
      </c>
      <c r="I38" s="4">
        <f t="shared" si="0"/>
        <v>-6</v>
      </c>
      <c r="J38" s="37" t="s">
        <v>79</v>
      </c>
      <c r="K38" s="4">
        <f>I38*F38</f>
        <v>-274.62</v>
      </c>
    </row>
    <row r="39" spans="3:11" x14ac:dyDescent="0.25">
      <c r="C39" s="6">
        <v>45706</v>
      </c>
      <c r="D39" s="4">
        <v>323</v>
      </c>
      <c r="E39" s="4">
        <v>211</v>
      </c>
      <c r="F39" s="42">
        <v>29.3</v>
      </c>
      <c r="G39" s="44">
        <v>45730</v>
      </c>
      <c r="H39" s="44">
        <v>45727</v>
      </c>
      <c r="I39" s="4">
        <f t="shared" si="0"/>
        <v>-3</v>
      </c>
      <c r="J39" s="37" t="s">
        <v>79</v>
      </c>
      <c r="K39" s="4">
        <f>I39*F39</f>
        <v>-87.9</v>
      </c>
    </row>
    <row r="40" spans="3:11" x14ac:dyDescent="0.25">
      <c r="C40" s="6">
        <v>45706</v>
      </c>
      <c r="D40" s="4">
        <v>323</v>
      </c>
      <c r="E40" s="4">
        <v>212</v>
      </c>
      <c r="F40" s="42">
        <v>45.77</v>
      </c>
      <c r="G40" s="44">
        <v>45730</v>
      </c>
      <c r="H40" s="44">
        <v>45723</v>
      </c>
      <c r="I40" s="4">
        <f t="shared" si="0"/>
        <v>-7</v>
      </c>
      <c r="J40" s="37" t="s">
        <v>79</v>
      </c>
      <c r="K40" s="4">
        <f>I40*F40</f>
        <v>-320.39000000000004</v>
      </c>
    </row>
    <row r="41" spans="3:11" x14ac:dyDescent="0.25">
      <c r="C41" s="6">
        <v>45687</v>
      </c>
      <c r="D41" s="4">
        <v>346</v>
      </c>
      <c r="E41" s="4">
        <v>136</v>
      </c>
      <c r="F41" s="42">
        <v>122.3</v>
      </c>
      <c r="G41" s="44">
        <v>45687</v>
      </c>
      <c r="H41" s="44">
        <v>45687</v>
      </c>
      <c r="I41" s="4">
        <f t="shared" si="0"/>
        <v>0</v>
      </c>
      <c r="J41" s="38" t="s">
        <v>82</v>
      </c>
      <c r="K41" s="4">
        <f>I41*F41</f>
        <v>0</v>
      </c>
    </row>
    <row r="42" spans="3:11" x14ac:dyDescent="0.25">
      <c r="C42" s="6">
        <v>45721</v>
      </c>
      <c r="D42" s="4">
        <v>346</v>
      </c>
      <c r="E42" s="4">
        <v>243</v>
      </c>
      <c r="F42" s="42">
        <v>108.44</v>
      </c>
      <c r="G42" s="44">
        <v>45716</v>
      </c>
      <c r="H42" s="44">
        <v>45716</v>
      </c>
      <c r="I42" s="4">
        <f t="shared" si="0"/>
        <v>0</v>
      </c>
      <c r="J42" s="38" t="s">
        <v>82</v>
      </c>
      <c r="K42" s="4">
        <f>I42*F42</f>
        <v>0</v>
      </c>
    </row>
    <row r="43" spans="3:11" x14ac:dyDescent="0.25">
      <c r="C43" s="6">
        <v>45679</v>
      </c>
      <c r="D43" s="4">
        <v>355</v>
      </c>
      <c r="E43" s="4">
        <v>109</v>
      </c>
      <c r="F43" s="42">
        <v>1061.5999999999999</v>
      </c>
      <c r="G43" s="44">
        <v>45708</v>
      </c>
      <c r="H43" s="44">
        <v>45691</v>
      </c>
      <c r="I43" s="4">
        <f t="shared" si="0"/>
        <v>-17</v>
      </c>
      <c r="J43" s="32" t="s">
        <v>80</v>
      </c>
      <c r="K43" s="4">
        <f>I43*F43</f>
        <v>-18047.199999999997</v>
      </c>
    </row>
    <row r="44" spans="3:11" x14ac:dyDescent="0.25">
      <c r="C44" s="6">
        <v>45702</v>
      </c>
      <c r="D44" s="4">
        <v>355</v>
      </c>
      <c r="E44" s="4">
        <v>204</v>
      </c>
      <c r="F44" s="42">
        <v>1592.4</v>
      </c>
      <c r="G44" s="44">
        <v>45729</v>
      </c>
      <c r="H44" s="44">
        <v>45723</v>
      </c>
      <c r="I44" s="4">
        <f t="shared" si="0"/>
        <v>-6</v>
      </c>
      <c r="J44" s="32" t="s">
        <v>80</v>
      </c>
      <c r="K44" s="4">
        <f>I44*F44</f>
        <v>-9554.4000000000015</v>
      </c>
    </row>
    <row r="45" spans="3:11" x14ac:dyDescent="0.25">
      <c r="C45" s="6">
        <v>45687</v>
      </c>
      <c r="D45" s="4">
        <v>357</v>
      </c>
      <c r="E45" s="4">
        <v>137</v>
      </c>
      <c r="F45" s="42">
        <v>10</v>
      </c>
      <c r="G45" s="44">
        <v>45687</v>
      </c>
      <c r="H45" s="44">
        <v>45687</v>
      </c>
      <c r="I45" s="4">
        <f t="shared" si="0"/>
        <v>0</v>
      </c>
      <c r="J45" s="38" t="s">
        <v>82</v>
      </c>
      <c r="K45" s="4">
        <f>I45*F45</f>
        <v>0</v>
      </c>
    </row>
    <row r="46" spans="3:11" x14ac:dyDescent="0.25">
      <c r="C46" s="6">
        <v>45721</v>
      </c>
      <c r="D46" s="4">
        <v>357</v>
      </c>
      <c r="E46" s="4">
        <v>244</v>
      </c>
      <c r="F46" s="42">
        <v>37.89</v>
      </c>
      <c r="G46" s="44">
        <v>45716</v>
      </c>
      <c r="H46" s="44">
        <v>45716</v>
      </c>
      <c r="I46" s="4">
        <f t="shared" si="0"/>
        <v>0</v>
      </c>
      <c r="J46" s="38" t="s">
        <v>82</v>
      </c>
      <c r="K46" s="4">
        <f>I46*F46</f>
        <v>0</v>
      </c>
    </row>
    <row r="47" spans="3:11" x14ac:dyDescent="0.25">
      <c r="C47" s="6">
        <v>45664</v>
      </c>
      <c r="D47" s="4">
        <v>366</v>
      </c>
      <c r="E47" s="4">
        <v>9</v>
      </c>
      <c r="F47" s="42">
        <v>567.17999999999995</v>
      </c>
      <c r="G47" s="44">
        <v>45688</v>
      </c>
      <c r="H47" s="44">
        <v>45687</v>
      </c>
      <c r="I47" s="4">
        <f t="shared" si="0"/>
        <v>-1</v>
      </c>
      <c r="J47" s="37" t="s">
        <v>79</v>
      </c>
      <c r="K47" s="4">
        <f>I47*F47</f>
        <v>-567.17999999999995</v>
      </c>
    </row>
    <row r="48" spans="3:11" x14ac:dyDescent="0.25">
      <c r="C48" s="6">
        <v>45692</v>
      </c>
      <c r="D48" s="4">
        <v>366</v>
      </c>
      <c r="E48" s="4">
        <v>158</v>
      </c>
      <c r="F48" s="42">
        <v>546.65</v>
      </c>
      <c r="G48" s="44">
        <v>45716</v>
      </c>
      <c r="H48" s="44">
        <v>45714</v>
      </c>
      <c r="I48" s="4">
        <f t="shared" si="0"/>
        <v>-2</v>
      </c>
      <c r="J48" s="37" t="s">
        <v>79</v>
      </c>
      <c r="K48" s="4">
        <f>I48*F48</f>
        <v>-1093.3</v>
      </c>
    </row>
    <row r="49" spans="3:11" x14ac:dyDescent="0.25">
      <c r="C49" s="6">
        <v>45637</v>
      </c>
      <c r="D49" s="4">
        <v>367</v>
      </c>
      <c r="E49" s="4">
        <v>1202</v>
      </c>
      <c r="F49" s="42">
        <v>820</v>
      </c>
      <c r="G49" s="6">
        <v>45667</v>
      </c>
      <c r="H49" s="6">
        <v>45666</v>
      </c>
      <c r="I49" s="4">
        <f t="shared" si="0"/>
        <v>-1</v>
      </c>
      <c r="J49" s="32" t="s">
        <v>80</v>
      </c>
      <c r="K49" s="4">
        <f>I49*F49</f>
        <v>-820</v>
      </c>
    </row>
    <row r="50" spans="3:11" x14ac:dyDescent="0.25">
      <c r="C50" s="6">
        <v>45672</v>
      </c>
      <c r="D50" s="4">
        <v>368</v>
      </c>
      <c r="E50" s="4">
        <v>73</v>
      </c>
      <c r="F50" s="42">
        <v>60.1</v>
      </c>
      <c r="G50" s="44">
        <v>45695</v>
      </c>
      <c r="H50" s="44">
        <v>45693</v>
      </c>
      <c r="I50" s="4">
        <f t="shared" si="0"/>
        <v>-2</v>
      </c>
      <c r="J50" s="32" t="s">
        <v>80</v>
      </c>
      <c r="K50" s="4">
        <f>I50*F50</f>
        <v>-120.2</v>
      </c>
    </row>
    <row r="51" spans="3:11" x14ac:dyDescent="0.25">
      <c r="C51" s="6">
        <v>45695</v>
      </c>
      <c r="D51" s="4">
        <v>368</v>
      </c>
      <c r="E51" s="4">
        <v>178</v>
      </c>
      <c r="F51" s="42">
        <v>169.1</v>
      </c>
      <c r="G51" s="44">
        <v>45719</v>
      </c>
      <c r="H51" s="44">
        <v>45719</v>
      </c>
      <c r="I51" s="4">
        <f t="shared" si="0"/>
        <v>0</v>
      </c>
      <c r="J51" s="34" t="s">
        <v>74</v>
      </c>
      <c r="K51" s="4">
        <f>I51*F51</f>
        <v>0</v>
      </c>
    </row>
    <row r="52" spans="3:11" x14ac:dyDescent="0.25">
      <c r="C52" s="6">
        <v>45695</v>
      </c>
      <c r="D52" s="4">
        <v>368</v>
      </c>
      <c r="E52" s="4">
        <v>179</v>
      </c>
      <c r="F52" s="42">
        <v>12.4</v>
      </c>
      <c r="G52" s="44">
        <v>45719</v>
      </c>
      <c r="H52" s="44">
        <v>45719</v>
      </c>
      <c r="I52" s="4">
        <f t="shared" si="0"/>
        <v>0</v>
      </c>
      <c r="J52" s="34" t="s">
        <v>74</v>
      </c>
      <c r="K52" s="4">
        <f>I52*F52</f>
        <v>0</v>
      </c>
    </row>
    <row r="53" spans="3:11" x14ac:dyDescent="0.25">
      <c r="C53" s="6">
        <v>45695</v>
      </c>
      <c r="D53" s="4">
        <v>368</v>
      </c>
      <c r="E53" s="4">
        <v>180</v>
      </c>
      <c r="F53" s="42">
        <v>20.9</v>
      </c>
      <c r="G53" s="44">
        <v>45719</v>
      </c>
      <c r="H53" s="44">
        <v>45719</v>
      </c>
      <c r="I53" s="4">
        <f t="shared" si="0"/>
        <v>0</v>
      </c>
      <c r="J53" s="34" t="s">
        <v>74</v>
      </c>
      <c r="K53" s="4">
        <f>I53*F53</f>
        <v>0</v>
      </c>
    </row>
    <row r="54" spans="3:11" x14ac:dyDescent="0.25">
      <c r="C54" s="6">
        <v>45721</v>
      </c>
      <c r="D54" s="4">
        <v>368</v>
      </c>
      <c r="E54" s="4">
        <v>239</v>
      </c>
      <c r="F54" s="42">
        <v>14</v>
      </c>
      <c r="G54" s="44">
        <v>45743</v>
      </c>
      <c r="H54" s="44">
        <v>45743</v>
      </c>
      <c r="I54" s="4">
        <f t="shared" si="0"/>
        <v>0</v>
      </c>
      <c r="J54" s="32" t="s">
        <v>80</v>
      </c>
      <c r="K54" s="4">
        <f>I54*F54</f>
        <v>0</v>
      </c>
    </row>
    <row r="55" spans="3:11" x14ac:dyDescent="0.25">
      <c r="C55" s="6">
        <v>45721</v>
      </c>
      <c r="D55" s="4">
        <v>368</v>
      </c>
      <c r="E55" s="4">
        <v>240</v>
      </c>
      <c r="F55" s="42">
        <v>20.5</v>
      </c>
      <c r="G55" s="44">
        <v>45743</v>
      </c>
      <c r="H55" s="44">
        <v>45743</v>
      </c>
      <c r="I55" s="4">
        <f t="shared" si="0"/>
        <v>0</v>
      </c>
      <c r="J55" s="32" t="s">
        <v>80</v>
      </c>
      <c r="K55" s="4">
        <f>I55*F55</f>
        <v>0</v>
      </c>
    </row>
    <row r="56" spans="3:11" x14ac:dyDescent="0.25">
      <c r="C56" s="6">
        <v>45721</v>
      </c>
      <c r="D56" s="4">
        <v>368</v>
      </c>
      <c r="E56" s="4">
        <v>241</v>
      </c>
      <c r="F56" s="42">
        <v>23.6</v>
      </c>
      <c r="G56" s="44">
        <v>45743</v>
      </c>
      <c r="H56" s="44">
        <v>45743</v>
      </c>
      <c r="I56" s="4">
        <f t="shared" si="0"/>
        <v>0</v>
      </c>
      <c r="J56" s="32" t="s">
        <v>80</v>
      </c>
      <c r="K56" s="4">
        <f>I56*F56</f>
        <v>0</v>
      </c>
    </row>
    <row r="57" spans="3:11" x14ac:dyDescent="0.25">
      <c r="C57" s="6">
        <v>45721</v>
      </c>
      <c r="D57" s="4">
        <v>368</v>
      </c>
      <c r="E57" s="4">
        <v>242</v>
      </c>
      <c r="F57" s="42">
        <v>13.9</v>
      </c>
      <c r="G57" s="44">
        <v>45743</v>
      </c>
      <c r="H57" s="44">
        <v>45743</v>
      </c>
      <c r="I57" s="4">
        <f t="shared" si="0"/>
        <v>0</v>
      </c>
      <c r="J57" s="32" t="s">
        <v>80</v>
      </c>
      <c r="K57" s="4">
        <f>I57*F57</f>
        <v>0</v>
      </c>
    </row>
    <row r="58" spans="3:11" x14ac:dyDescent="0.25">
      <c r="C58" s="6">
        <v>45723</v>
      </c>
      <c r="D58" s="4">
        <v>368</v>
      </c>
      <c r="E58" s="4">
        <v>253</v>
      </c>
      <c r="F58" s="42">
        <v>13.4</v>
      </c>
      <c r="G58" s="44">
        <v>45744</v>
      </c>
      <c r="H58" s="44">
        <v>45743</v>
      </c>
      <c r="I58" s="4">
        <f t="shared" si="0"/>
        <v>-1</v>
      </c>
      <c r="J58" s="32" t="s">
        <v>80</v>
      </c>
      <c r="K58" s="4">
        <f>I58*F58</f>
        <v>-13.4</v>
      </c>
    </row>
    <row r="59" spans="3:11" x14ac:dyDescent="0.25">
      <c r="C59" s="6">
        <v>45646</v>
      </c>
      <c r="D59" s="4">
        <v>445</v>
      </c>
      <c r="E59" s="4">
        <v>1240</v>
      </c>
      <c r="F59" s="42">
        <v>300</v>
      </c>
      <c r="G59" s="6">
        <v>45688</v>
      </c>
      <c r="H59" s="6">
        <v>45687</v>
      </c>
      <c r="I59" s="4">
        <f t="shared" si="0"/>
        <v>-1</v>
      </c>
      <c r="J59" s="36" t="s">
        <v>81</v>
      </c>
      <c r="K59" s="4">
        <f>I59*F59</f>
        <v>-300</v>
      </c>
    </row>
    <row r="60" spans="3:11" x14ac:dyDescent="0.25">
      <c r="C60" s="6">
        <v>45664</v>
      </c>
      <c r="D60" s="4">
        <v>445</v>
      </c>
      <c r="E60" s="4">
        <v>7</v>
      </c>
      <c r="F60" s="42">
        <v>3800</v>
      </c>
      <c r="G60" s="44">
        <v>45716</v>
      </c>
      <c r="H60" s="44">
        <v>45714</v>
      </c>
      <c r="I60" s="4">
        <f t="shared" si="0"/>
        <v>-2</v>
      </c>
      <c r="J60" s="40" t="s">
        <v>75</v>
      </c>
      <c r="K60" s="4">
        <f>I60*F60</f>
        <v>-7600</v>
      </c>
    </row>
    <row r="61" spans="3:11" x14ac:dyDescent="0.25">
      <c r="C61" s="6">
        <v>45657</v>
      </c>
      <c r="D61" s="4">
        <v>509</v>
      </c>
      <c r="E61" s="4">
        <v>1255</v>
      </c>
      <c r="F61" s="42">
        <v>750</v>
      </c>
      <c r="G61" s="44">
        <v>45678</v>
      </c>
      <c r="H61" s="6">
        <v>45680</v>
      </c>
      <c r="I61" s="4">
        <f t="shared" si="0"/>
        <v>2</v>
      </c>
      <c r="J61" s="32" t="s">
        <v>80</v>
      </c>
      <c r="K61" s="4">
        <f>I61*F61</f>
        <v>1500</v>
      </c>
    </row>
    <row r="62" spans="3:11" x14ac:dyDescent="0.25">
      <c r="C62" s="6">
        <v>45702</v>
      </c>
      <c r="D62" s="4">
        <v>514</v>
      </c>
      <c r="E62" s="4">
        <v>205</v>
      </c>
      <c r="F62" s="42">
        <v>14800</v>
      </c>
      <c r="G62" s="44">
        <v>45729</v>
      </c>
      <c r="H62" s="44">
        <v>45729</v>
      </c>
      <c r="I62" s="4">
        <f t="shared" si="0"/>
        <v>0</v>
      </c>
      <c r="J62" s="36" t="s">
        <v>81</v>
      </c>
      <c r="K62" s="4">
        <f>I62*F62</f>
        <v>0</v>
      </c>
    </row>
    <row r="63" spans="3:11" x14ac:dyDescent="0.25">
      <c r="C63" s="6">
        <v>45664</v>
      </c>
      <c r="D63" s="4">
        <v>538</v>
      </c>
      <c r="E63" s="4">
        <v>6</v>
      </c>
      <c r="F63" s="42">
        <v>44190.720000000001</v>
      </c>
      <c r="G63" s="44">
        <v>45688</v>
      </c>
      <c r="H63" s="44">
        <v>45714</v>
      </c>
      <c r="I63" s="4">
        <f t="shared" si="0"/>
        <v>26</v>
      </c>
      <c r="J63" s="32" t="s">
        <v>80</v>
      </c>
      <c r="K63" s="4">
        <f>I63*F63</f>
        <v>1148958.72</v>
      </c>
    </row>
    <row r="64" spans="3:11" x14ac:dyDescent="0.25">
      <c r="C64" s="6">
        <v>45602</v>
      </c>
      <c r="D64" s="4">
        <v>564</v>
      </c>
      <c r="E64" s="4">
        <v>1011</v>
      </c>
      <c r="F64" s="42">
        <v>1000.5</v>
      </c>
      <c r="G64" s="6">
        <v>45667</v>
      </c>
      <c r="H64" s="6">
        <v>45667</v>
      </c>
      <c r="I64" s="4">
        <f t="shared" si="0"/>
        <v>0</v>
      </c>
      <c r="J64" s="36" t="s">
        <v>81</v>
      </c>
      <c r="K64" s="4">
        <f>I64*F64</f>
        <v>0</v>
      </c>
    </row>
    <row r="65" spans="3:11" x14ac:dyDescent="0.25">
      <c r="C65" s="6">
        <v>45644</v>
      </c>
      <c r="D65" s="4">
        <v>568</v>
      </c>
      <c r="E65" s="4">
        <v>1220</v>
      </c>
      <c r="F65" s="42">
        <v>3700</v>
      </c>
      <c r="G65" s="6">
        <v>45672</v>
      </c>
      <c r="H65" s="6">
        <v>45677</v>
      </c>
      <c r="I65" s="4">
        <f t="shared" si="0"/>
        <v>5</v>
      </c>
      <c r="J65" s="39" t="s">
        <v>83</v>
      </c>
      <c r="K65" s="4">
        <f>I65*F65</f>
        <v>18500</v>
      </c>
    </row>
    <row r="66" spans="3:11" x14ac:dyDescent="0.25">
      <c r="C66" s="6">
        <v>45656</v>
      </c>
      <c r="D66" s="4">
        <v>568</v>
      </c>
      <c r="E66" s="4">
        <v>1242</v>
      </c>
      <c r="F66" s="42">
        <v>1020</v>
      </c>
      <c r="G66" s="44">
        <v>45676</v>
      </c>
      <c r="H66" s="6">
        <v>45677</v>
      </c>
      <c r="I66" s="4">
        <f t="shared" ref="I66:I129" si="1">H66-G66</f>
        <v>1</v>
      </c>
      <c r="J66" s="39" t="s">
        <v>83</v>
      </c>
      <c r="K66" s="4">
        <f>I66*F66</f>
        <v>1020</v>
      </c>
    </row>
    <row r="67" spans="3:11" x14ac:dyDescent="0.25">
      <c r="C67" s="6">
        <v>45695</v>
      </c>
      <c r="D67" s="4">
        <v>568</v>
      </c>
      <c r="E67" s="4">
        <v>177</v>
      </c>
      <c r="F67" s="42">
        <v>250</v>
      </c>
      <c r="G67" s="44">
        <v>45722</v>
      </c>
      <c r="H67" s="44">
        <v>45723</v>
      </c>
      <c r="I67" s="4">
        <f t="shared" si="1"/>
        <v>1</v>
      </c>
      <c r="J67" s="39" t="s">
        <v>83</v>
      </c>
      <c r="K67" s="4">
        <f>I67*F67</f>
        <v>250</v>
      </c>
    </row>
    <row r="68" spans="3:11" x14ac:dyDescent="0.25">
      <c r="C68" s="6">
        <v>45672</v>
      </c>
      <c r="D68" s="4">
        <v>574</v>
      </c>
      <c r="E68" s="4">
        <v>75</v>
      </c>
      <c r="F68" s="42">
        <v>143930.74</v>
      </c>
      <c r="G68" s="44">
        <v>45702</v>
      </c>
      <c r="H68" s="44">
        <v>45700</v>
      </c>
      <c r="I68" s="4">
        <f t="shared" si="1"/>
        <v>-2</v>
      </c>
      <c r="J68" s="32" t="s">
        <v>80</v>
      </c>
      <c r="K68" s="4">
        <f>I68*F68</f>
        <v>-287861.48</v>
      </c>
    </row>
    <row r="69" spans="3:11" x14ac:dyDescent="0.25">
      <c r="C69" s="6">
        <v>45680</v>
      </c>
      <c r="D69" s="4">
        <v>574</v>
      </c>
      <c r="E69" s="4">
        <v>124</v>
      </c>
      <c r="F69" s="42">
        <v>12226.3</v>
      </c>
      <c r="G69" s="44">
        <v>45710</v>
      </c>
      <c r="H69" s="44">
        <v>45708</v>
      </c>
      <c r="I69" s="4">
        <f t="shared" si="1"/>
        <v>-2</v>
      </c>
      <c r="J69" s="32" t="s">
        <v>80</v>
      </c>
      <c r="K69" s="4">
        <f>I69*F69</f>
        <v>-24452.6</v>
      </c>
    </row>
    <row r="70" spans="3:11" x14ac:dyDescent="0.25">
      <c r="C70" s="6">
        <v>45656</v>
      </c>
      <c r="D70" s="4">
        <v>656</v>
      </c>
      <c r="E70" s="4">
        <v>1250</v>
      </c>
      <c r="F70" s="42">
        <v>858.22</v>
      </c>
      <c r="G70" s="44">
        <v>45688</v>
      </c>
      <c r="H70" s="44">
        <v>45687</v>
      </c>
      <c r="I70" s="4">
        <f t="shared" si="1"/>
        <v>-1</v>
      </c>
      <c r="J70" s="39" t="s">
        <v>83</v>
      </c>
      <c r="K70" s="4">
        <f>I70*F70</f>
        <v>-858.22</v>
      </c>
    </row>
    <row r="71" spans="3:11" x14ac:dyDescent="0.25">
      <c r="C71" s="6">
        <v>45715</v>
      </c>
      <c r="D71" s="4">
        <v>658</v>
      </c>
      <c r="E71" s="4">
        <v>224</v>
      </c>
      <c r="F71" s="42">
        <v>69878.3</v>
      </c>
      <c r="G71" s="44">
        <v>45730</v>
      </c>
      <c r="H71" s="44">
        <v>45730</v>
      </c>
      <c r="I71" s="4">
        <f t="shared" si="1"/>
        <v>0</v>
      </c>
      <c r="J71" s="32" t="s">
        <v>80</v>
      </c>
      <c r="K71" s="4">
        <f>I71*F71</f>
        <v>0</v>
      </c>
    </row>
    <row r="72" spans="3:11" x14ac:dyDescent="0.25">
      <c r="C72" s="6">
        <v>45637</v>
      </c>
      <c r="D72" s="4">
        <v>661</v>
      </c>
      <c r="E72" s="4">
        <v>1200</v>
      </c>
      <c r="F72" s="42">
        <v>3424.26</v>
      </c>
      <c r="G72" s="6">
        <v>45667</v>
      </c>
      <c r="H72" s="6">
        <v>45666</v>
      </c>
      <c r="I72" s="4">
        <f t="shared" si="1"/>
        <v>-1</v>
      </c>
      <c r="J72" s="32" t="s">
        <v>80</v>
      </c>
      <c r="K72" s="4">
        <f>I72*F72</f>
        <v>-3424.26</v>
      </c>
    </row>
    <row r="73" spans="3:11" x14ac:dyDescent="0.25">
      <c r="C73" s="6">
        <v>45695</v>
      </c>
      <c r="D73" s="4">
        <v>661</v>
      </c>
      <c r="E73" s="4">
        <v>168</v>
      </c>
      <c r="F73" s="42">
        <v>13116.28</v>
      </c>
      <c r="G73" s="44">
        <v>45720</v>
      </c>
      <c r="H73" s="44">
        <v>45723</v>
      </c>
      <c r="I73" s="4">
        <f t="shared" si="1"/>
        <v>3</v>
      </c>
      <c r="J73" s="32" t="s">
        <v>80</v>
      </c>
      <c r="K73" s="4">
        <f>I73*F73</f>
        <v>39348.840000000004</v>
      </c>
    </row>
    <row r="74" spans="3:11" x14ac:dyDescent="0.25">
      <c r="C74" s="6">
        <v>45666</v>
      </c>
      <c r="D74" s="4">
        <v>681</v>
      </c>
      <c r="E74" s="4">
        <v>38</v>
      </c>
      <c r="F74" s="42">
        <v>5320.32</v>
      </c>
      <c r="G74" s="44">
        <v>45696</v>
      </c>
      <c r="H74" s="44">
        <v>45695</v>
      </c>
      <c r="I74" s="4">
        <f t="shared" si="1"/>
        <v>-1</v>
      </c>
      <c r="J74" s="36" t="s">
        <v>81</v>
      </c>
      <c r="K74" s="4">
        <f>I74*F74</f>
        <v>-5320.32</v>
      </c>
    </row>
    <row r="75" spans="3:11" x14ac:dyDescent="0.25">
      <c r="C75" s="6">
        <v>45637</v>
      </c>
      <c r="D75" s="4">
        <v>688</v>
      </c>
      <c r="E75" s="4">
        <v>1190</v>
      </c>
      <c r="F75" s="42">
        <v>112</v>
      </c>
      <c r="G75" s="6">
        <v>45666</v>
      </c>
      <c r="H75" s="6">
        <v>45659</v>
      </c>
      <c r="I75" s="4">
        <f t="shared" si="1"/>
        <v>-7</v>
      </c>
      <c r="J75" s="32" t="s">
        <v>80</v>
      </c>
      <c r="K75" s="4">
        <f>I75*F75</f>
        <v>-784</v>
      </c>
    </row>
    <row r="76" spans="3:11" x14ac:dyDescent="0.25">
      <c r="C76" s="6">
        <v>45702</v>
      </c>
      <c r="D76" s="4">
        <v>688</v>
      </c>
      <c r="E76" s="4">
        <v>202</v>
      </c>
      <c r="F76" s="42">
        <v>280</v>
      </c>
      <c r="G76" s="44">
        <v>45728</v>
      </c>
      <c r="H76" s="44">
        <v>45723</v>
      </c>
      <c r="I76" s="4">
        <f t="shared" si="1"/>
        <v>-5</v>
      </c>
      <c r="J76" s="32" t="s">
        <v>80</v>
      </c>
      <c r="K76" s="4">
        <f>I76*F76</f>
        <v>-1400</v>
      </c>
    </row>
    <row r="77" spans="3:11" x14ac:dyDescent="0.25">
      <c r="C77" s="6">
        <v>45596</v>
      </c>
      <c r="D77" s="4">
        <v>700</v>
      </c>
      <c r="E77" s="4">
        <v>997</v>
      </c>
      <c r="F77" s="42">
        <v>2891.13</v>
      </c>
      <c r="G77" s="6">
        <v>45686</v>
      </c>
      <c r="H77" s="6">
        <v>45687</v>
      </c>
      <c r="I77" s="4">
        <f t="shared" si="1"/>
        <v>1</v>
      </c>
      <c r="J77" s="36" t="s">
        <v>81</v>
      </c>
      <c r="K77" s="4">
        <f>I77*F77</f>
        <v>2891.13</v>
      </c>
    </row>
    <row r="78" spans="3:11" x14ac:dyDescent="0.25">
      <c r="C78" s="6">
        <v>45637</v>
      </c>
      <c r="D78" s="4">
        <v>713</v>
      </c>
      <c r="E78" s="4">
        <v>1205</v>
      </c>
      <c r="F78" s="42">
        <v>30207.98</v>
      </c>
      <c r="G78" s="6">
        <v>45666</v>
      </c>
      <c r="H78" s="6">
        <v>45659</v>
      </c>
      <c r="I78" s="4">
        <f t="shared" si="1"/>
        <v>-7</v>
      </c>
      <c r="J78" s="32" t="s">
        <v>80</v>
      </c>
      <c r="K78" s="4">
        <f>I78*F78</f>
        <v>-211455.86</v>
      </c>
    </row>
    <row r="79" spans="3:11" x14ac:dyDescent="0.25">
      <c r="C79" s="6">
        <v>45695</v>
      </c>
      <c r="D79" s="4">
        <v>713</v>
      </c>
      <c r="E79" s="4">
        <v>175</v>
      </c>
      <c r="F79" s="42">
        <v>77873.06</v>
      </c>
      <c r="G79" s="44">
        <v>45716</v>
      </c>
      <c r="H79" s="44">
        <v>45712</v>
      </c>
      <c r="I79" s="4">
        <f t="shared" si="1"/>
        <v>-4</v>
      </c>
      <c r="J79" s="32" t="s">
        <v>80</v>
      </c>
      <c r="K79" s="4">
        <f>I79*F79</f>
        <v>-311492.24</v>
      </c>
    </row>
    <row r="80" spans="3:11" x14ac:dyDescent="0.25">
      <c r="C80" s="6">
        <v>45730</v>
      </c>
      <c r="D80" s="4">
        <v>722</v>
      </c>
      <c r="E80" s="4">
        <v>284</v>
      </c>
      <c r="F80" s="42">
        <v>318</v>
      </c>
      <c r="G80" s="44">
        <v>45730</v>
      </c>
      <c r="H80" s="44">
        <v>45730</v>
      </c>
      <c r="I80" s="4">
        <f t="shared" si="1"/>
        <v>0</v>
      </c>
      <c r="J80" s="32" t="s">
        <v>80</v>
      </c>
      <c r="K80" s="4">
        <f>I80*F80</f>
        <v>0</v>
      </c>
    </row>
    <row r="81" spans="3:11" x14ac:dyDescent="0.25">
      <c r="C81" s="6">
        <v>45644</v>
      </c>
      <c r="D81" s="4">
        <v>732</v>
      </c>
      <c r="E81" s="4">
        <v>1214</v>
      </c>
      <c r="F81" s="42">
        <v>3900</v>
      </c>
      <c r="G81" s="6">
        <v>45670</v>
      </c>
      <c r="H81" s="6">
        <v>45672</v>
      </c>
      <c r="I81" s="4">
        <f t="shared" si="1"/>
        <v>2</v>
      </c>
      <c r="J81" s="32" t="s">
        <v>80</v>
      </c>
      <c r="K81" s="4">
        <f>I81*F81</f>
        <v>7800</v>
      </c>
    </row>
    <row r="82" spans="3:11" x14ac:dyDescent="0.25">
      <c r="C82" s="6">
        <v>45625</v>
      </c>
      <c r="D82" s="4">
        <v>734</v>
      </c>
      <c r="E82" s="4">
        <v>1156</v>
      </c>
      <c r="F82" s="42">
        <v>45</v>
      </c>
      <c r="G82" s="6">
        <v>45670</v>
      </c>
      <c r="H82" s="6">
        <v>45666</v>
      </c>
      <c r="I82" s="4">
        <f t="shared" si="1"/>
        <v>-4</v>
      </c>
      <c r="J82" s="34" t="s">
        <v>74</v>
      </c>
      <c r="K82" s="4">
        <f>I82*F82</f>
        <v>-180</v>
      </c>
    </row>
    <row r="83" spans="3:11" x14ac:dyDescent="0.25">
      <c r="C83" s="6">
        <v>45672</v>
      </c>
      <c r="D83" s="4">
        <v>764</v>
      </c>
      <c r="E83" s="4">
        <v>69</v>
      </c>
      <c r="F83" s="42">
        <v>8292</v>
      </c>
      <c r="G83" s="44">
        <v>45688</v>
      </c>
      <c r="H83" s="44">
        <v>45688</v>
      </c>
      <c r="I83" s="4">
        <f t="shared" si="1"/>
        <v>0</v>
      </c>
      <c r="J83" s="36" t="s">
        <v>81</v>
      </c>
      <c r="K83" s="4">
        <f>I83*F83</f>
        <v>0</v>
      </c>
    </row>
    <row r="84" spans="3:11" x14ac:dyDescent="0.25">
      <c r="C84" s="6">
        <v>45672</v>
      </c>
      <c r="D84" s="4">
        <v>770</v>
      </c>
      <c r="E84" s="4">
        <v>74</v>
      </c>
      <c r="F84" s="42">
        <v>450</v>
      </c>
      <c r="G84" s="44">
        <v>45697</v>
      </c>
      <c r="H84" s="44">
        <v>45700</v>
      </c>
      <c r="I84" s="4">
        <f t="shared" si="1"/>
        <v>3</v>
      </c>
      <c r="J84" s="32" t="s">
        <v>80</v>
      </c>
      <c r="K84" s="4">
        <f>I84*F84</f>
        <v>1350</v>
      </c>
    </row>
    <row r="85" spans="3:11" x14ac:dyDescent="0.25">
      <c r="C85" s="6">
        <v>45665</v>
      </c>
      <c r="D85" s="4">
        <v>779</v>
      </c>
      <c r="E85" s="4">
        <v>20</v>
      </c>
      <c r="F85" s="42">
        <v>474.37</v>
      </c>
      <c r="G85" s="44">
        <v>45688</v>
      </c>
      <c r="H85" s="44">
        <v>45687</v>
      </c>
      <c r="I85" s="4">
        <f t="shared" si="1"/>
        <v>-1</v>
      </c>
      <c r="J85" s="36" t="s">
        <v>81</v>
      </c>
      <c r="K85" s="4">
        <f>I85*F85</f>
        <v>-474.37</v>
      </c>
    </row>
    <row r="86" spans="3:11" x14ac:dyDescent="0.25">
      <c r="C86" s="6">
        <v>45695</v>
      </c>
      <c r="D86" s="4">
        <v>779</v>
      </c>
      <c r="E86" s="4">
        <v>165</v>
      </c>
      <c r="F86" s="42">
        <v>960</v>
      </c>
      <c r="G86" s="44">
        <v>45716</v>
      </c>
      <c r="H86" s="44">
        <v>45714</v>
      </c>
      <c r="I86" s="4">
        <f t="shared" si="1"/>
        <v>-2</v>
      </c>
      <c r="J86" s="40" t="s">
        <v>75</v>
      </c>
      <c r="K86" s="4">
        <f>I86*F86</f>
        <v>-1920</v>
      </c>
    </row>
    <row r="87" spans="3:11" x14ac:dyDescent="0.25">
      <c r="C87" s="6">
        <v>45614</v>
      </c>
      <c r="D87" s="4">
        <v>788</v>
      </c>
      <c r="E87" s="4">
        <v>1105</v>
      </c>
      <c r="F87" s="42">
        <v>92141.73</v>
      </c>
      <c r="G87" s="6">
        <v>45641</v>
      </c>
      <c r="H87" s="6">
        <v>45659</v>
      </c>
      <c r="I87" s="4">
        <f t="shared" si="1"/>
        <v>18</v>
      </c>
      <c r="J87" s="32" t="s">
        <v>80</v>
      </c>
      <c r="K87" s="4">
        <f>I87*F87</f>
        <v>1658551.14</v>
      </c>
    </row>
    <row r="88" spans="3:11" x14ac:dyDescent="0.25">
      <c r="C88" s="6">
        <v>45679</v>
      </c>
      <c r="D88" s="4">
        <v>788</v>
      </c>
      <c r="E88" s="4">
        <v>119</v>
      </c>
      <c r="F88" s="42">
        <v>67503.649999999994</v>
      </c>
      <c r="G88" s="44">
        <v>45708</v>
      </c>
      <c r="H88" s="44">
        <v>45708</v>
      </c>
      <c r="I88" s="4">
        <f t="shared" si="1"/>
        <v>0</v>
      </c>
      <c r="J88" s="32" t="s">
        <v>80</v>
      </c>
      <c r="K88" s="4">
        <f>I88*F88</f>
        <v>0</v>
      </c>
    </row>
    <row r="89" spans="3:11" x14ac:dyDescent="0.25">
      <c r="C89" s="6">
        <v>45645</v>
      </c>
      <c r="D89" s="4">
        <v>804</v>
      </c>
      <c r="E89" s="4">
        <v>1234</v>
      </c>
      <c r="F89" s="42">
        <v>1166.0999999999999</v>
      </c>
      <c r="G89" s="6">
        <v>45688</v>
      </c>
      <c r="H89" s="6">
        <v>45687</v>
      </c>
      <c r="I89" s="4">
        <f t="shared" si="1"/>
        <v>-1</v>
      </c>
      <c r="J89" s="41" t="s">
        <v>77</v>
      </c>
      <c r="K89" s="4">
        <f>I89*F89</f>
        <v>-1166.0999999999999</v>
      </c>
    </row>
    <row r="90" spans="3:11" x14ac:dyDescent="0.25">
      <c r="C90" s="6">
        <v>45673</v>
      </c>
      <c r="D90" s="4">
        <v>804</v>
      </c>
      <c r="E90" s="4">
        <v>84</v>
      </c>
      <c r="F90" s="42">
        <v>897</v>
      </c>
      <c r="G90" s="44">
        <v>45716</v>
      </c>
      <c r="H90" s="44">
        <v>45714</v>
      </c>
      <c r="I90" s="4">
        <f t="shared" si="1"/>
        <v>-2</v>
      </c>
      <c r="J90" s="41" t="s">
        <v>77</v>
      </c>
      <c r="K90" s="4">
        <f>I90*F90</f>
        <v>-1794</v>
      </c>
    </row>
    <row r="91" spans="3:11" x14ac:dyDescent="0.25">
      <c r="C91" s="6">
        <v>45687</v>
      </c>
      <c r="D91" s="4">
        <v>804</v>
      </c>
      <c r="E91" s="4">
        <v>134</v>
      </c>
      <c r="F91" s="42">
        <v>538.20000000000005</v>
      </c>
      <c r="G91" s="44">
        <v>45716</v>
      </c>
      <c r="H91" s="44">
        <v>45714</v>
      </c>
      <c r="I91" s="4">
        <f t="shared" si="1"/>
        <v>-2</v>
      </c>
      <c r="J91" s="41" t="s">
        <v>77</v>
      </c>
      <c r="K91" s="4">
        <f>I91*F91</f>
        <v>-1076.4000000000001</v>
      </c>
    </row>
    <row r="92" spans="3:11" x14ac:dyDescent="0.25">
      <c r="C92" s="6">
        <v>45664</v>
      </c>
      <c r="D92" s="4">
        <v>848</v>
      </c>
      <c r="E92" s="4">
        <v>14</v>
      </c>
      <c r="F92" s="42">
        <v>3750.82</v>
      </c>
      <c r="G92" s="44">
        <v>45691</v>
      </c>
      <c r="H92" s="44">
        <v>45693</v>
      </c>
      <c r="I92" s="4">
        <f t="shared" si="1"/>
        <v>2</v>
      </c>
      <c r="J92" s="36" t="s">
        <v>81</v>
      </c>
      <c r="K92" s="4">
        <f>I92*F92</f>
        <v>7501.64</v>
      </c>
    </row>
    <row r="93" spans="3:11" x14ac:dyDescent="0.25">
      <c r="C93" s="6">
        <v>45700</v>
      </c>
      <c r="D93" s="4">
        <v>848</v>
      </c>
      <c r="E93" s="4">
        <v>194</v>
      </c>
      <c r="F93" s="42">
        <v>1803.12</v>
      </c>
      <c r="G93" s="44">
        <v>45727</v>
      </c>
      <c r="H93" s="44">
        <v>45723</v>
      </c>
      <c r="I93" s="4">
        <f t="shared" si="1"/>
        <v>-4</v>
      </c>
      <c r="J93" s="36" t="s">
        <v>81</v>
      </c>
      <c r="K93" s="4">
        <f>I93*F93</f>
        <v>-7212.48</v>
      </c>
    </row>
    <row r="94" spans="3:11" x14ac:dyDescent="0.25">
      <c r="C94" s="6">
        <v>45664</v>
      </c>
      <c r="D94" s="4">
        <v>855</v>
      </c>
      <c r="E94" s="4">
        <v>13</v>
      </c>
      <c r="F94" s="42">
        <v>12718.72</v>
      </c>
      <c r="G94" s="44">
        <v>45691</v>
      </c>
      <c r="H94" s="44">
        <v>45687</v>
      </c>
      <c r="I94" s="4">
        <f t="shared" si="1"/>
        <v>-4</v>
      </c>
      <c r="J94" s="32" t="s">
        <v>80</v>
      </c>
      <c r="K94" s="4">
        <f>I94*F94</f>
        <v>-50874.879999999997</v>
      </c>
    </row>
    <row r="95" spans="3:11" x14ac:dyDescent="0.25">
      <c r="C95" s="6">
        <v>45670</v>
      </c>
      <c r="D95" s="4">
        <v>884</v>
      </c>
      <c r="E95" s="4">
        <v>53</v>
      </c>
      <c r="F95" s="42">
        <v>954.44</v>
      </c>
      <c r="G95" s="44">
        <v>45688</v>
      </c>
      <c r="H95" s="44">
        <v>45688</v>
      </c>
      <c r="I95" s="4">
        <f t="shared" si="1"/>
        <v>0</v>
      </c>
      <c r="J95" s="36" t="s">
        <v>81</v>
      </c>
      <c r="K95" s="4">
        <f>I95*F95</f>
        <v>0</v>
      </c>
    </row>
    <row r="96" spans="3:11" x14ac:dyDescent="0.25">
      <c r="C96" s="6">
        <v>45695</v>
      </c>
      <c r="D96" s="4">
        <v>884</v>
      </c>
      <c r="E96" s="4">
        <v>169</v>
      </c>
      <c r="F96" s="42">
        <v>933.06</v>
      </c>
      <c r="G96" s="44">
        <v>45716</v>
      </c>
      <c r="H96" s="44">
        <v>45714</v>
      </c>
      <c r="I96" s="4">
        <f t="shared" si="1"/>
        <v>-2</v>
      </c>
      <c r="J96" s="36" t="s">
        <v>81</v>
      </c>
      <c r="K96" s="4">
        <f>I96*F96</f>
        <v>-1866.12</v>
      </c>
    </row>
    <row r="97" spans="3:11" x14ac:dyDescent="0.25">
      <c r="C97" s="6">
        <v>45730</v>
      </c>
      <c r="D97" s="4">
        <v>884</v>
      </c>
      <c r="E97" s="4">
        <v>279</v>
      </c>
      <c r="F97" s="42">
        <v>922.37</v>
      </c>
      <c r="G97" s="44">
        <v>45747</v>
      </c>
      <c r="H97" s="44">
        <v>45744</v>
      </c>
      <c r="I97" s="4">
        <f t="shared" si="1"/>
        <v>-3</v>
      </c>
      <c r="J97" s="36" t="s">
        <v>81</v>
      </c>
      <c r="K97" s="4">
        <f>I97*F97</f>
        <v>-2767.11</v>
      </c>
    </row>
    <row r="98" spans="3:11" x14ac:dyDescent="0.25">
      <c r="C98" s="6">
        <v>45700</v>
      </c>
      <c r="D98" s="4">
        <v>918</v>
      </c>
      <c r="E98" s="4">
        <v>181</v>
      </c>
      <c r="F98" s="42">
        <v>3394.12</v>
      </c>
      <c r="G98" s="44">
        <v>45721</v>
      </c>
      <c r="H98" s="44">
        <v>45723</v>
      </c>
      <c r="I98" s="4">
        <f t="shared" si="1"/>
        <v>2</v>
      </c>
      <c r="J98" s="32" t="s">
        <v>80</v>
      </c>
      <c r="K98" s="4">
        <f>I98*F98</f>
        <v>6788.24</v>
      </c>
    </row>
    <row r="99" spans="3:11" x14ac:dyDescent="0.25">
      <c r="C99" s="6">
        <v>45695</v>
      </c>
      <c r="D99" s="4">
        <v>927</v>
      </c>
      <c r="E99" s="4">
        <v>167</v>
      </c>
      <c r="F99" s="42">
        <v>2137.6</v>
      </c>
      <c r="G99" s="44">
        <v>45719</v>
      </c>
      <c r="H99" s="44">
        <v>45714</v>
      </c>
      <c r="I99" s="4">
        <f t="shared" si="1"/>
        <v>-5</v>
      </c>
      <c r="J99" s="32" t="s">
        <v>80</v>
      </c>
      <c r="K99" s="4">
        <f>I99*F99</f>
        <v>-10688</v>
      </c>
    </row>
    <row r="100" spans="3:11" x14ac:dyDescent="0.25">
      <c r="C100" s="6">
        <v>45644</v>
      </c>
      <c r="D100" s="4">
        <v>1360</v>
      </c>
      <c r="E100" s="4">
        <v>1213</v>
      </c>
      <c r="F100" s="42">
        <v>4400</v>
      </c>
      <c r="G100" s="6">
        <v>45670</v>
      </c>
      <c r="H100" s="6">
        <v>45692</v>
      </c>
      <c r="I100" s="4">
        <f t="shared" si="1"/>
        <v>22</v>
      </c>
      <c r="J100" s="32" t="s">
        <v>80</v>
      </c>
      <c r="K100" s="4">
        <f>I100*F100</f>
        <v>96800</v>
      </c>
    </row>
    <row r="101" spans="3:11" x14ac:dyDescent="0.25">
      <c r="C101" s="6">
        <v>45644</v>
      </c>
      <c r="D101" s="4">
        <v>1360</v>
      </c>
      <c r="E101" s="4">
        <v>1221</v>
      </c>
      <c r="F101" s="42">
        <v>29803.42</v>
      </c>
      <c r="G101" s="6">
        <v>45673</v>
      </c>
      <c r="H101" s="6">
        <v>45677</v>
      </c>
      <c r="I101" s="4">
        <f t="shared" si="1"/>
        <v>4</v>
      </c>
      <c r="J101" s="32" t="s">
        <v>80</v>
      </c>
      <c r="K101" s="4">
        <f>I101*F101</f>
        <v>119213.68</v>
      </c>
    </row>
    <row r="102" spans="3:11" x14ac:dyDescent="0.25">
      <c r="C102" s="6">
        <v>45644</v>
      </c>
      <c r="D102" s="4">
        <v>1360</v>
      </c>
      <c r="E102" s="4">
        <v>1222</v>
      </c>
      <c r="F102" s="42">
        <v>2233.08</v>
      </c>
      <c r="G102" s="6">
        <v>45673</v>
      </c>
      <c r="H102" s="6">
        <v>45677</v>
      </c>
      <c r="I102" s="4">
        <f t="shared" si="1"/>
        <v>4</v>
      </c>
      <c r="J102" s="32" t="s">
        <v>80</v>
      </c>
      <c r="K102" s="4">
        <f>I102*F102</f>
        <v>8932.32</v>
      </c>
    </row>
    <row r="103" spans="3:11" x14ac:dyDescent="0.25">
      <c r="C103" s="6">
        <v>45644</v>
      </c>
      <c r="D103" s="4">
        <v>1360</v>
      </c>
      <c r="E103" s="4">
        <v>1223</v>
      </c>
      <c r="F103" s="42">
        <v>2328.4299999999998</v>
      </c>
      <c r="G103" s="6">
        <v>45673</v>
      </c>
      <c r="H103" s="6">
        <v>45677</v>
      </c>
      <c r="I103" s="4">
        <f t="shared" si="1"/>
        <v>4</v>
      </c>
      <c r="J103" s="32" t="s">
        <v>80</v>
      </c>
      <c r="K103" s="4">
        <f>I103*F103</f>
        <v>9313.7199999999993</v>
      </c>
    </row>
    <row r="104" spans="3:11" x14ac:dyDescent="0.25">
      <c r="C104" s="6">
        <v>45644</v>
      </c>
      <c r="D104" s="4">
        <v>1360</v>
      </c>
      <c r="E104" s="4">
        <v>1224</v>
      </c>
      <c r="F104" s="42">
        <v>2091.0700000000002</v>
      </c>
      <c r="G104" s="6">
        <v>45673</v>
      </c>
      <c r="H104" s="6">
        <v>45677</v>
      </c>
      <c r="I104" s="4">
        <f t="shared" si="1"/>
        <v>4</v>
      </c>
      <c r="J104" s="32" t="s">
        <v>80</v>
      </c>
      <c r="K104" s="4">
        <f>I104*F104</f>
        <v>8364.2800000000007</v>
      </c>
    </row>
    <row r="105" spans="3:11" x14ac:dyDescent="0.25">
      <c r="C105" s="6">
        <v>45687</v>
      </c>
      <c r="D105" s="4">
        <v>1360</v>
      </c>
      <c r="E105" s="4">
        <v>141</v>
      </c>
      <c r="F105" s="42">
        <v>10265.290000000001</v>
      </c>
      <c r="G105" s="44">
        <v>45716</v>
      </c>
      <c r="H105" s="44">
        <v>45712</v>
      </c>
      <c r="I105" s="4">
        <f t="shared" si="1"/>
        <v>-4</v>
      </c>
      <c r="J105" s="32" t="s">
        <v>80</v>
      </c>
      <c r="K105" s="4">
        <f>I105*F105</f>
        <v>-41061.160000000003</v>
      </c>
    </row>
    <row r="106" spans="3:11" x14ac:dyDescent="0.25">
      <c r="C106" s="6">
        <v>45715</v>
      </c>
      <c r="D106" s="4">
        <v>1393</v>
      </c>
      <c r="E106" s="4">
        <v>227</v>
      </c>
      <c r="F106" s="42">
        <v>433.95</v>
      </c>
      <c r="G106" s="44">
        <v>45715</v>
      </c>
      <c r="H106" s="44">
        <v>45715</v>
      </c>
      <c r="I106" s="4">
        <f t="shared" si="1"/>
        <v>0</v>
      </c>
      <c r="J106" s="43" t="s">
        <v>108</v>
      </c>
      <c r="K106" s="4">
        <f>I106*F106</f>
        <v>0</v>
      </c>
    </row>
    <row r="107" spans="3:11" x14ac:dyDescent="0.25">
      <c r="C107" s="6">
        <v>45736</v>
      </c>
      <c r="D107" s="4">
        <v>1408</v>
      </c>
      <c r="E107" s="4">
        <v>310</v>
      </c>
      <c r="F107" s="42">
        <v>63.03</v>
      </c>
      <c r="G107" s="44">
        <v>45736</v>
      </c>
      <c r="H107" s="44">
        <v>45736</v>
      </c>
      <c r="I107" s="4">
        <f t="shared" si="1"/>
        <v>0</v>
      </c>
      <c r="J107" s="36" t="s">
        <v>81</v>
      </c>
      <c r="K107" s="4">
        <f>I107*F107</f>
        <v>0</v>
      </c>
    </row>
    <row r="108" spans="3:11" x14ac:dyDescent="0.25">
      <c r="C108" s="6">
        <v>45692</v>
      </c>
      <c r="D108" s="4">
        <v>1413</v>
      </c>
      <c r="E108" s="4">
        <v>160</v>
      </c>
      <c r="F108" s="42">
        <v>107.5</v>
      </c>
      <c r="G108" s="44">
        <v>45716</v>
      </c>
      <c r="H108" s="44">
        <v>45714</v>
      </c>
      <c r="I108" s="4">
        <f t="shared" si="1"/>
        <v>-2</v>
      </c>
      <c r="J108" s="38" t="s">
        <v>82</v>
      </c>
      <c r="K108" s="4">
        <f>I108*F108</f>
        <v>-215</v>
      </c>
    </row>
    <row r="109" spans="3:11" x14ac:dyDescent="0.25">
      <c r="C109" s="6">
        <v>45706</v>
      </c>
      <c r="D109" s="4">
        <v>1413</v>
      </c>
      <c r="E109" s="4">
        <v>209</v>
      </c>
      <c r="F109" s="42">
        <v>148.61000000000001</v>
      </c>
      <c r="G109" s="44">
        <v>45729</v>
      </c>
      <c r="H109" s="44">
        <v>45723</v>
      </c>
      <c r="I109" s="4">
        <f t="shared" si="1"/>
        <v>-6</v>
      </c>
      <c r="J109" s="38" t="s">
        <v>82</v>
      </c>
      <c r="K109" s="4">
        <f>I109*F109</f>
        <v>-891.66000000000008</v>
      </c>
    </row>
    <row r="110" spans="3:11" x14ac:dyDescent="0.25">
      <c r="C110" s="6">
        <v>45635</v>
      </c>
      <c r="D110" s="4">
        <v>1424</v>
      </c>
      <c r="E110" s="4">
        <v>1185</v>
      </c>
      <c r="F110" s="42">
        <v>163633.28</v>
      </c>
      <c r="G110" s="6">
        <v>45661</v>
      </c>
      <c r="H110" s="6">
        <v>45659</v>
      </c>
      <c r="I110" s="4">
        <f t="shared" si="1"/>
        <v>-2</v>
      </c>
      <c r="J110" s="32" t="s">
        <v>80</v>
      </c>
      <c r="K110" s="4">
        <f>I110*F110</f>
        <v>-327266.56</v>
      </c>
    </row>
    <row r="111" spans="3:11" x14ac:dyDescent="0.25">
      <c r="C111" s="6">
        <v>45645</v>
      </c>
      <c r="D111" s="4">
        <v>1428</v>
      </c>
      <c r="E111" s="4">
        <v>1235</v>
      </c>
      <c r="F111" s="42">
        <v>821.86</v>
      </c>
      <c r="G111" s="6">
        <v>45674</v>
      </c>
      <c r="H111" s="6">
        <v>45673</v>
      </c>
      <c r="I111" s="4">
        <f t="shared" si="1"/>
        <v>-1</v>
      </c>
      <c r="J111" s="33" t="s">
        <v>76</v>
      </c>
      <c r="K111" s="4">
        <f>I111*F111</f>
        <v>-821.86</v>
      </c>
    </row>
    <row r="112" spans="3:11" x14ac:dyDescent="0.25">
      <c r="C112" s="6">
        <v>45700</v>
      </c>
      <c r="D112" s="4">
        <v>1428</v>
      </c>
      <c r="E112" s="4">
        <v>196</v>
      </c>
      <c r="F112" s="42">
        <v>32.03</v>
      </c>
      <c r="G112" s="44">
        <v>45729</v>
      </c>
      <c r="H112" s="44">
        <v>45723</v>
      </c>
      <c r="I112" s="4">
        <f t="shared" si="1"/>
        <v>-6</v>
      </c>
      <c r="J112" s="33" t="s">
        <v>76</v>
      </c>
      <c r="K112" s="4">
        <f>I112*F112</f>
        <v>-192.18</v>
      </c>
    </row>
    <row r="113" spans="3:11" x14ac:dyDescent="0.25">
      <c r="C113" s="6">
        <v>45576</v>
      </c>
      <c r="D113" s="4">
        <v>1431</v>
      </c>
      <c r="E113" s="4">
        <v>933</v>
      </c>
      <c r="F113" s="42">
        <v>2145.8000000000002</v>
      </c>
      <c r="G113" s="6">
        <v>45663</v>
      </c>
      <c r="H113" s="6">
        <v>45659</v>
      </c>
      <c r="I113" s="4">
        <f t="shared" si="1"/>
        <v>-4</v>
      </c>
      <c r="J113" s="33" t="s">
        <v>76</v>
      </c>
      <c r="K113" s="4">
        <f>I113*F113</f>
        <v>-8583.2000000000007</v>
      </c>
    </row>
    <row r="114" spans="3:11" x14ac:dyDescent="0.25">
      <c r="C114" s="6">
        <v>45593</v>
      </c>
      <c r="D114" s="4">
        <v>1431</v>
      </c>
      <c r="E114" s="4">
        <v>982</v>
      </c>
      <c r="F114" s="42">
        <v>2138.96</v>
      </c>
      <c r="G114" s="6">
        <v>45680</v>
      </c>
      <c r="H114" s="6">
        <v>45680</v>
      </c>
      <c r="I114" s="4">
        <f t="shared" si="1"/>
        <v>0</v>
      </c>
      <c r="J114" s="33" t="s">
        <v>76</v>
      </c>
      <c r="K114" s="4">
        <f>I114*F114</f>
        <v>0</v>
      </c>
    </row>
    <row r="115" spans="3:11" x14ac:dyDescent="0.25">
      <c r="C115" s="6">
        <v>45614</v>
      </c>
      <c r="D115" s="4">
        <v>1431</v>
      </c>
      <c r="E115" s="4">
        <v>1099</v>
      </c>
      <c r="F115" s="42">
        <v>2135.54</v>
      </c>
      <c r="G115" s="6">
        <v>45701</v>
      </c>
      <c r="H115" s="6">
        <v>45695</v>
      </c>
      <c r="I115" s="4">
        <f t="shared" si="1"/>
        <v>-6</v>
      </c>
      <c r="J115" s="33" t="s">
        <v>76</v>
      </c>
      <c r="K115" s="4">
        <f>I115*F115</f>
        <v>-12813.24</v>
      </c>
    </row>
    <row r="116" spans="3:11" x14ac:dyDescent="0.25">
      <c r="C116" s="6">
        <v>45624</v>
      </c>
      <c r="D116" s="4">
        <v>1431</v>
      </c>
      <c r="E116" s="4">
        <v>1148</v>
      </c>
      <c r="F116" s="42">
        <v>2131.15</v>
      </c>
      <c r="G116" s="6">
        <v>45713</v>
      </c>
      <c r="H116" s="6">
        <v>45712</v>
      </c>
      <c r="I116" s="4">
        <f t="shared" si="1"/>
        <v>-1</v>
      </c>
      <c r="J116" s="33" t="s">
        <v>76</v>
      </c>
      <c r="K116" s="4">
        <f>I116*F116</f>
        <v>-2131.15</v>
      </c>
    </row>
    <row r="117" spans="3:11" x14ac:dyDescent="0.25">
      <c r="C117" s="6">
        <v>45644</v>
      </c>
      <c r="D117" s="4">
        <v>1431</v>
      </c>
      <c r="E117" s="4">
        <v>1226</v>
      </c>
      <c r="F117" s="42">
        <v>1283.8</v>
      </c>
      <c r="G117" s="6">
        <v>45673</v>
      </c>
      <c r="H117" s="6">
        <v>45673</v>
      </c>
      <c r="I117" s="4">
        <f t="shared" si="1"/>
        <v>0</v>
      </c>
      <c r="J117" s="33" t="s">
        <v>76</v>
      </c>
      <c r="K117" s="4">
        <f>I117*F117</f>
        <v>0</v>
      </c>
    </row>
    <row r="118" spans="3:11" x14ac:dyDescent="0.25">
      <c r="C118" s="6">
        <v>45679</v>
      </c>
      <c r="D118" s="4">
        <v>1431</v>
      </c>
      <c r="E118" s="4">
        <v>110</v>
      </c>
      <c r="F118" s="42">
        <v>1281.7</v>
      </c>
      <c r="G118" s="44">
        <v>45708</v>
      </c>
      <c r="H118" s="44">
        <v>45712</v>
      </c>
      <c r="I118" s="4">
        <f t="shared" si="1"/>
        <v>4</v>
      </c>
      <c r="J118" s="33" t="s">
        <v>76</v>
      </c>
      <c r="K118" s="4">
        <f>I118*F118</f>
        <v>5126.8</v>
      </c>
    </row>
    <row r="119" spans="3:11" x14ac:dyDescent="0.25">
      <c r="C119" s="6">
        <v>45712</v>
      </c>
      <c r="D119" s="4">
        <v>1431</v>
      </c>
      <c r="E119" s="4">
        <v>220</v>
      </c>
      <c r="F119" s="42">
        <v>1281.3499999999999</v>
      </c>
      <c r="G119" s="44">
        <v>45739</v>
      </c>
      <c r="H119" s="44">
        <v>45737</v>
      </c>
      <c r="I119" s="4">
        <f t="shared" si="1"/>
        <v>-2</v>
      </c>
      <c r="J119" s="33" t="s">
        <v>76</v>
      </c>
      <c r="K119" s="4">
        <f>I119*F119</f>
        <v>-2562.6999999999998</v>
      </c>
    </row>
    <row r="120" spans="3:11" x14ac:dyDescent="0.25">
      <c r="C120" s="6">
        <v>45692</v>
      </c>
      <c r="D120" s="4">
        <v>1436</v>
      </c>
      <c r="E120" s="4">
        <v>159</v>
      </c>
      <c r="F120" s="42">
        <v>18.920000000000002</v>
      </c>
      <c r="G120" s="44">
        <v>45698</v>
      </c>
      <c r="H120" s="44">
        <v>45695</v>
      </c>
      <c r="I120" s="4">
        <f t="shared" si="1"/>
        <v>-3</v>
      </c>
      <c r="J120" s="36" t="s">
        <v>81</v>
      </c>
      <c r="K120" s="4">
        <f>I120*F120</f>
        <v>-56.760000000000005</v>
      </c>
    </row>
    <row r="121" spans="3:11" x14ac:dyDescent="0.25">
      <c r="C121" s="6">
        <v>45664</v>
      </c>
      <c r="D121" s="4">
        <v>1438</v>
      </c>
      <c r="E121" s="4">
        <v>12</v>
      </c>
      <c r="F121" s="42">
        <v>49164.800000000003</v>
      </c>
      <c r="G121" s="44">
        <v>45688</v>
      </c>
      <c r="H121" s="44">
        <v>45666</v>
      </c>
      <c r="I121" s="4">
        <f t="shared" si="1"/>
        <v>-22</v>
      </c>
      <c r="J121" s="36" t="s">
        <v>81</v>
      </c>
      <c r="K121" s="4">
        <f>I121*F121</f>
        <v>-1081625.6000000001</v>
      </c>
    </row>
    <row r="122" spans="3:11" x14ac:dyDescent="0.25">
      <c r="C122" s="6">
        <v>45687</v>
      </c>
      <c r="D122" s="4">
        <v>1440</v>
      </c>
      <c r="E122" s="4">
        <v>138</v>
      </c>
      <c r="F122" s="42">
        <v>120</v>
      </c>
      <c r="G122" s="44">
        <v>45716</v>
      </c>
      <c r="H122" s="44">
        <v>45712</v>
      </c>
      <c r="I122" s="4">
        <f t="shared" si="1"/>
        <v>-4</v>
      </c>
      <c r="J122" s="38" t="s">
        <v>82</v>
      </c>
      <c r="K122" s="4">
        <f>I122*F122</f>
        <v>-480</v>
      </c>
    </row>
    <row r="123" spans="3:11" x14ac:dyDescent="0.25">
      <c r="C123" s="6">
        <v>45644</v>
      </c>
      <c r="D123" s="4">
        <v>1446</v>
      </c>
      <c r="E123" s="4">
        <v>1215</v>
      </c>
      <c r="F123" s="42">
        <v>14.61</v>
      </c>
      <c r="G123" s="6">
        <v>45670</v>
      </c>
      <c r="H123" s="6">
        <v>45667</v>
      </c>
      <c r="I123" s="4">
        <f t="shared" si="1"/>
        <v>-3</v>
      </c>
      <c r="J123" s="36" t="s">
        <v>81</v>
      </c>
      <c r="K123" s="4">
        <f>I123*F123</f>
        <v>-43.83</v>
      </c>
    </row>
    <row r="124" spans="3:11" x14ac:dyDescent="0.25">
      <c r="C124" s="6">
        <v>45672</v>
      </c>
      <c r="D124" s="4">
        <v>1446</v>
      </c>
      <c r="E124" s="4">
        <v>71</v>
      </c>
      <c r="F124" s="42">
        <v>8.4</v>
      </c>
      <c r="G124" s="44">
        <v>45702</v>
      </c>
      <c r="H124" s="44">
        <v>45700</v>
      </c>
      <c r="I124" s="4">
        <f t="shared" si="1"/>
        <v>-2</v>
      </c>
      <c r="J124" s="36" t="s">
        <v>81</v>
      </c>
      <c r="K124" s="4">
        <f>I124*F124</f>
        <v>-16.8</v>
      </c>
    </row>
    <row r="125" spans="3:11" x14ac:dyDescent="0.25">
      <c r="C125" s="6">
        <v>45687</v>
      </c>
      <c r="D125" s="4">
        <v>1487</v>
      </c>
      <c r="E125" s="4">
        <v>133</v>
      </c>
      <c r="F125" s="42">
        <v>140.28</v>
      </c>
      <c r="G125" s="44">
        <v>45706</v>
      </c>
      <c r="H125" s="44">
        <v>45712</v>
      </c>
      <c r="I125" s="4">
        <f t="shared" si="1"/>
        <v>6</v>
      </c>
      <c r="J125" s="32" t="s">
        <v>80</v>
      </c>
      <c r="K125" s="4">
        <f>I125*F125</f>
        <v>841.68000000000006</v>
      </c>
    </row>
    <row r="126" spans="3:11" x14ac:dyDescent="0.25">
      <c r="C126" s="6">
        <v>45672</v>
      </c>
      <c r="D126" s="4">
        <v>1530</v>
      </c>
      <c r="E126" s="4">
        <v>63</v>
      </c>
      <c r="F126" s="42">
        <v>3449.92</v>
      </c>
      <c r="G126" s="44">
        <v>45697</v>
      </c>
      <c r="H126" s="44">
        <v>45693</v>
      </c>
      <c r="I126" s="4">
        <f t="shared" si="1"/>
        <v>-4</v>
      </c>
      <c r="J126" s="32" t="s">
        <v>80</v>
      </c>
      <c r="K126" s="4">
        <f>I126*F126</f>
        <v>-13799.68</v>
      </c>
    </row>
    <row r="127" spans="3:11" x14ac:dyDescent="0.25">
      <c r="C127" s="6">
        <v>45672</v>
      </c>
      <c r="D127" s="4">
        <v>1530</v>
      </c>
      <c r="E127" s="4">
        <v>64</v>
      </c>
      <c r="F127" s="42">
        <v>4115.6899999999996</v>
      </c>
      <c r="G127" s="44">
        <v>45697</v>
      </c>
      <c r="H127" s="44">
        <v>45693</v>
      </c>
      <c r="I127" s="4">
        <f t="shared" si="1"/>
        <v>-4</v>
      </c>
      <c r="J127" s="32" t="s">
        <v>80</v>
      </c>
      <c r="K127" s="4">
        <f>I127*F127</f>
        <v>-16462.759999999998</v>
      </c>
    </row>
    <row r="128" spans="3:11" x14ac:dyDescent="0.25">
      <c r="C128" s="6">
        <v>45665</v>
      </c>
      <c r="D128" s="4">
        <v>1585</v>
      </c>
      <c r="E128" s="4">
        <v>24</v>
      </c>
      <c r="F128" s="42">
        <v>7201.52</v>
      </c>
      <c r="G128" s="44">
        <v>45696</v>
      </c>
      <c r="H128" s="44">
        <v>45693</v>
      </c>
      <c r="I128" s="4">
        <f t="shared" si="1"/>
        <v>-3</v>
      </c>
      <c r="J128" s="36" t="s">
        <v>81</v>
      </c>
      <c r="K128" s="4">
        <f>I128*F128</f>
        <v>-21604.560000000001</v>
      </c>
    </row>
    <row r="129" spans="3:11" x14ac:dyDescent="0.25">
      <c r="C129" s="6">
        <v>45665</v>
      </c>
      <c r="D129" s="4">
        <v>1585</v>
      </c>
      <c r="E129" s="4">
        <v>27</v>
      </c>
      <c r="F129" s="42">
        <v>5065.0600000000004</v>
      </c>
      <c r="G129" s="44">
        <v>45696</v>
      </c>
      <c r="H129" s="44">
        <v>45693</v>
      </c>
      <c r="I129" s="4">
        <f t="shared" si="1"/>
        <v>-3</v>
      </c>
      <c r="J129" s="36" t="s">
        <v>81</v>
      </c>
      <c r="K129" s="4">
        <f>I129*F129</f>
        <v>-15195.18</v>
      </c>
    </row>
    <row r="130" spans="3:11" x14ac:dyDescent="0.25">
      <c r="C130" s="6">
        <v>45667</v>
      </c>
      <c r="D130" s="4">
        <v>1598</v>
      </c>
      <c r="E130" s="4">
        <v>44</v>
      </c>
      <c r="F130" s="42">
        <v>100</v>
      </c>
      <c r="G130" s="44">
        <v>45666</v>
      </c>
      <c r="H130" s="44">
        <v>45688</v>
      </c>
      <c r="I130" s="4">
        <f t="shared" ref="I130:I193" si="2">H130-G130</f>
        <v>22</v>
      </c>
      <c r="J130" s="38" t="s">
        <v>82</v>
      </c>
      <c r="K130" s="4">
        <f>I130*F130</f>
        <v>2200</v>
      </c>
    </row>
    <row r="131" spans="3:11" x14ac:dyDescent="0.25">
      <c r="C131" s="6">
        <v>45700</v>
      </c>
      <c r="D131" s="4">
        <v>1598</v>
      </c>
      <c r="E131" s="4">
        <v>198</v>
      </c>
      <c r="F131" s="42">
        <v>83.07</v>
      </c>
      <c r="G131" s="44">
        <v>45699</v>
      </c>
      <c r="H131" s="44">
        <v>45714</v>
      </c>
      <c r="I131" s="4">
        <f t="shared" si="2"/>
        <v>15</v>
      </c>
      <c r="J131" s="38" t="s">
        <v>82</v>
      </c>
      <c r="K131" s="4">
        <f>I131*F131</f>
        <v>1246.05</v>
      </c>
    </row>
    <row r="132" spans="3:11" x14ac:dyDescent="0.25">
      <c r="C132" s="6">
        <v>45695</v>
      </c>
      <c r="D132" s="4">
        <v>1600</v>
      </c>
      <c r="E132" s="4">
        <v>164</v>
      </c>
      <c r="F132" s="42">
        <v>22.27</v>
      </c>
      <c r="G132" s="44">
        <v>45703</v>
      </c>
      <c r="H132" s="44">
        <v>45703</v>
      </c>
      <c r="I132" s="4">
        <f t="shared" si="2"/>
        <v>0</v>
      </c>
      <c r="J132" s="38" t="s">
        <v>82</v>
      </c>
      <c r="K132" s="4">
        <f>I132*F132</f>
        <v>0</v>
      </c>
    </row>
    <row r="133" spans="3:11" x14ac:dyDescent="0.25">
      <c r="C133" s="6">
        <v>45723</v>
      </c>
      <c r="D133" s="4">
        <v>1600</v>
      </c>
      <c r="E133" s="4">
        <v>255</v>
      </c>
      <c r="F133" s="42">
        <v>25.11</v>
      </c>
      <c r="G133" s="44">
        <v>45731</v>
      </c>
      <c r="H133" s="44">
        <v>45731</v>
      </c>
      <c r="I133" s="4">
        <f t="shared" si="2"/>
        <v>0</v>
      </c>
      <c r="J133" s="38" t="s">
        <v>82</v>
      </c>
      <c r="K133" s="4">
        <f>I133*F133</f>
        <v>0</v>
      </c>
    </row>
    <row r="134" spans="3:11" x14ac:dyDescent="0.25">
      <c r="C134" s="6">
        <v>45670</v>
      </c>
      <c r="D134" s="4">
        <v>1603</v>
      </c>
      <c r="E134" s="4">
        <v>51</v>
      </c>
      <c r="F134" s="42">
        <v>11.36</v>
      </c>
      <c r="G134" s="44">
        <v>45688</v>
      </c>
      <c r="H134" s="44">
        <v>45688</v>
      </c>
      <c r="I134" s="4">
        <f t="shared" si="2"/>
        <v>0</v>
      </c>
      <c r="J134" s="38" t="s">
        <v>82</v>
      </c>
      <c r="K134" s="4">
        <f>I134*F134</f>
        <v>0</v>
      </c>
    </row>
    <row r="135" spans="3:11" x14ac:dyDescent="0.25">
      <c r="C135" s="6">
        <v>45700</v>
      </c>
      <c r="D135" s="4">
        <v>1603</v>
      </c>
      <c r="E135" s="4">
        <v>199</v>
      </c>
      <c r="F135" s="42">
        <v>11.94</v>
      </c>
      <c r="G135" s="44">
        <v>45716</v>
      </c>
      <c r="H135" s="44">
        <v>45714</v>
      </c>
      <c r="I135" s="4">
        <f t="shared" si="2"/>
        <v>-2</v>
      </c>
      <c r="J135" s="38" t="s">
        <v>82</v>
      </c>
      <c r="K135" s="4">
        <f>I135*F135</f>
        <v>-23.88</v>
      </c>
    </row>
    <row r="136" spans="3:11" x14ac:dyDescent="0.25">
      <c r="C136" s="6">
        <v>45656</v>
      </c>
      <c r="D136" s="4">
        <v>1660</v>
      </c>
      <c r="E136" s="4">
        <v>1247</v>
      </c>
      <c r="F136" s="42">
        <v>75.16</v>
      </c>
      <c r="G136" s="44">
        <v>45667</v>
      </c>
      <c r="H136" s="44">
        <v>45660</v>
      </c>
      <c r="I136" s="4">
        <f t="shared" si="2"/>
        <v>-7</v>
      </c>
      <c r="J136" s="32" t="s">
        <v>80</v>
      </c>
      <c r="K136" s="4">
        <f>I136*F136</f>
        <v>-526.12</v>
      </c>
    </row>
    <row r="137" spans="3:11" x14ac:dyDescent="0.25">
      <c r="C137" s="6">
        <v>45656</v>
      </c>
      <c r="D137" s="4">
        <v>1678</v>
      </c>
      <c r="E137" s="4">
        <v>1251</v>
      </c>
      <c r="F137" s="42">
        <v>1302.3499999999999</v>
      </c>
      <c r="G137" s="44">
        <v>45677</v>
      </c>
      <c r="H137" s="44">
        <v>45680</v>
      </c>
      <c r="I137" s="4">
        <f t="shared" si="2"/>
        <v>3</v>
      </c>
      <c r="J137" s="32" t="s">
        <v>80</v>
      </c>
      <c r="K137" s="4">
        <f>I137*F137</f>
        <v>3907.0499999999997</v>
      </c>
    </row>
    <row r="138" spans="3:11" x14ac:dyDescent="0.25">
      <c r="C138" s="6">
        <v>45656</v>
      </c>
      <c r="D138" s="4">
        <v>1678</v>
      </c>
      <c r="E138" s="4">
        <v>1252</v>
      </c>
      <c r="F138" s="42">
        <v>1969.71</v>
      </c>
      <c r="G138" s="44">
        <v>45677</v>
      </c>
      <c r="H138" s="44">
        <v>45680</v>
      </c>
      <c r="I138" s="4">
        <f t="shared" si="2"/>
        <v>3</v>
      </c>
      <c r="J138" s="32" t="s">
        <v>80</v>
      </c>
      <c r="K138" s="4">
        <f>I138*F138</f>
        <v>5909.13</v>
      </c>
    </row>
    <row r="139" spans="3:11" x14ac:dyDescent="0.25">
      <c r="C139" s="6">
        <v>45656</v>
      </c>
      <c r="D139" s="4">
        <v>1678</v>
      </c>
      <c r="E139" s="4">
        <v>1253</v>
      </c>
      <c r="F139" s="42">
        <v>10839.53</v>
      </c>
      <c r="G139" s="44">
        <v>45677</v>
      </c>
      <c r="H139" s="44">
        <v>45680</v>
      </c>
      <c r="I139" s="4">
        <f t="shared" si="2"/>
        <v>3</v>
      </c>
      <c r="J139" s="32" t="s">
        <v>80</v>
      </c>
      <c r="K139" s="4">
        <f>I139*F139</f>
        <v>32518.590000000004</v>
      </c>
    </row>
    <row r="140" spans="3:11" x14ac:dyDescent="0.25">
      <c r="C140" s="6">
        <v>45664</v>
      </c>
      <c r="D140" s="4">
        <v>1724</v>
      </c>
      <c r="E140" s="4">
        <v>19</v>
      </c>
      <c r="F140" s="42">
        <v>8320</v>
      </c>
      <c r="G140" s="44">
        <v>45688</v>
      </c>
      <c r="H140" s="44">
        <v>45666</v>
      </c>
      <c r="I140" s="4">
        <f t="shared" si="2"/>
        <v>-22</v>
      </c>
      <c r="J140" s="36" t="s">
        <v>81</v>
      </c>
      <c r="K140" s="4">
        <f>I140*F140</f>
        <v>-183040</v>
      </c>
    </row>
    <row r="141" spans="3:11" x14ac:dyDescent="0.25">
      <c r="C141" s="6">
        <v>45664</v>
      </c>
      <c r="D141" s="4">
        <v>1731</v>
      </c>
      <c r="E141" s="4">
        <v>11</v>
      </c>
      <c r="F141" s="42">
        <v>63</v>
      </c>
      <c r="G141" s="44">
        <v>45688</v>
      </c>
      <c r="H141" s="44">
        <v>45688</v>
      </c>
      <c r="I141" s="4">
        <f t="shared" si="2"/>
        <v>0</v>
      </c>
      <c r="J141" s="36" t="s">
        <v>81</v>
      </c>
      <c r="K141" s="4">
        <f>I141*F141</f>
        <v>0</v>
      </c>
    </row>
    <row r="142" spans="3:11" x14ac:dyDescent="0.25">
      <c r="C142" s="6">
        <v>45700</v>
      </c>
      <c r="D142" s="4">
        <v>1731</v>
      </c>
      <c r="E142" s="4">
        <v>184</v>
      </c>
      <c r="F142" s="42">
        <v>63</v>
      </c>
      <c r="G142" s="44">
        <v>45747</v>
      </c>
      <c r="H142" s="44">
        <v>45747</v>
      </c>
      <c r="I142" s="4">
        <f t="shared" si="2"/>
        <v>0</v>
      </c>
      <c r="J142" s="36" t="s">
        <v>81</v>
      </c>
      <c r="K142" s="4">
        <f>I142*F142</f>
        <v>0</v>
      </c>
    </row>
    <row r="143" spans="3:11" x14ac:dyDescent="0.25">
      <c r="C143" s="6">
        <v>45730</v>
      </c>
      <c r="D143" s="4">
        <v>1731</v>
      </c>
      <c r="E143" s="4">
        <v>262</v>
      </c>
      <c r="F143" s="42">
        <v>118.3</v>
      </c>
      <c r="G143" s="44">
        <v>45747</v>
      </c>
      <c r="H143" s="44">
        <v>45747</v>
      </c>
      <c r="I143" s="4">
        <f t="shared" si="2"/>
        <v>0</v>
      </c>
      <c r="J143" s="36" t="s">
        <v>81</v>
      </c>
      <c r="K143" s="4">
        <f>I143*F143</f>
        <v>0</v>
      </c>
    </row>
    <row r="144" spans="3:11" x14ac:dyDescent="0.25">
      <c r="C144" s="6">
        <v>45664</v>
      </c>
      <c r="D144" s="4">
        <v>1788</v>
      </c>
      <c r="E144" s="4">
        <v>10</v>
      </c>
      <c r="F144" s="42">
        <v>450</v>
      </c>
      <c r="G144" s="44">
        <v>45688</v>
      </c>
      <c r="H144" s="44">
        <v>45687</v>
      </c>
      <c r="I144" s="4">
        <f t="shared" si="2"/>
        <v>-1</v>
      </c>
      <c r="J144" s="36" t="s">
        <v>81</v>
      </c>
      <c r="K144" s="4">
        <f>I144*F144</f>
        <v>-450</v>
      </c>
    </row>
    <row r="145" spans="3:11" x14ac:dyDescent="0.25">
      <c r="C145" s="6">
        <v>45700</v>
      </c>
      <c r="D145" s="4">
        <v>1788</v>
      </c>
      <c r="E145" s="4">
        <v>197</v>
      </c>
      <c r="F145" s="42">
        <v>450</v>
      </c>
      <c r="G145" s="44">
        <v>45716</v>
      </c>
      <c r="H145" s="44">
        <v>45714</v>
      </c>
      <c r="I145" s="4">
        <f t="shared" si="2"/>
        <v>-2</v>
      </c>
      <c r="J145" s="36" t="s">
        <v>81</v>
      </c>
      <c r="K145" s="4">
        <f>I145*F145</f>
        <v>-900</v>
      </c>
    </row>
    <row r="146" spans="3:11" x14ac:dyDescent="0.25">
      <c r="C146" s="6">
        <v>45665</v>
      </c>
      <c r="D146" s="4">
        <v>1791</v>
      </c>
      <c r="E146" s="4">
        <v>36</v>
      </c>
      <c r="F146" s="42">
        <v>7280</v>
      </c>
      <c r="G146" s="44">
        <v>45696</v>
      </c>
      <c r="H146" s="44">
        <v>45693</v>
      </c>
      <c r="I146" s="4">
        <f t="shared" si="2"/>
        <v>-3</v>
      </c>
      <c r="J146" s="36" t="s">
        <v>81</v>
      </c>
      <c r="K146" s="4">
        <f>I146*F146</f>
        <v>-21840</v>
      </c>
    </row>
    <row r="147" spans="3:11" x14ac:dyDescent="0.25">
      <c r="C147" s="6">
        <v>45646</v>
      </c>
      <c r="D147" s="4">
        <v>1821</v>
      </c>
      <c r="E147" s="4">
        <v>1236</v>
      </c>
      <c r="F147" s="42">
        <v>2492.8000000000002</v>
      </c>
      <c r="G147" s="6">
        <v>45675</v>
      </c>
      <c r="H147" s="6">
        <v>45673</v>
      </c>
      <c r="I147" s="4">
        <f t="shared" si="2"/>
        <v>-2</v>
      </c>
      <c r="J147" s="32" t="s">
        <v>80</v>
      </c>
      <c r="K147" s="4">
        <f>I147*F147</f>
        <v>-4985.6000000000004</v>
      </c>
    </row>
    <row r="148" spans="3:11" x14ac:dyDescent="0.25">
      <c r="C148" s="6">
        <v>45646</v>
      </c>
      <c r="D148" s="4">
        <v>1821</v>
      </c>
      <c r="E148" s="4">
        <v>1237</v>
      </c>
      <c r="F148" s="42">
        <v>22901.79</v>
      </c>
      <c r="G148" s="6">
        <v>45675</v>
      </c>
      <c r="H148" s="6">
        <v>45677</v>
      </c>
      <c r="I148" s="4">
        <f t="shared" si="2"/>
        <v>2</v>
      </c>
      <c r="J148" s="32" t="s">
        <v>80</v>
      </c>
      <c r="K148" s="4">
        <f>I148*F148</f>
        <v>45803.58</v>
      </c>
    </row>
    <row r="149" spans="3:11" x14ac:dyDescent="0.25">
      <c r="C149" s="6">
        <v>45646</v>
      </c>
      <c r="D149" s="4">
        <v>1821</v>
      </c>
      <c r="E149" s="4">
        <v>1238</v>
      </c>
      <c r="F149" s="42">
        <v>2782.64</v>
      </c>
      <c r="G149" s="6">
        <v>45675</v>
      </c>
      <c r="H149" s="6">
        <v>45677</v>
      </c>
      <c r="I149" s="4">
        <f t="shared" si="2"/>
        <v>2</v>
      </c>
      <c r="J149" s="32" t="s">
        <v>80</v>
      </c>
      <c r="K149" s="4">
        <f>I149*F149</f>
        <v>5565.28</v>
      </c>
    </row>
    <row r="150" spans="3:11" x14ac:dyDescent="0.25">
      <c r="C150" s="6">
        <v>45646</v>
      </c>
      <c r="D150" s="4">
        <v>1821</v>
      </c>
      <c r="E150" s="4">
        <v>1239</v>
      </c>
      <c r="F150" s="42">
        <v>2078.2399999999998</v>
      </c>
      <c r="G150" s="6">
        <v>45675</v>
      </c>
      <c r="H150" s="6">
        <v>45677</v>
      </c>
      <c r="I150" s="4">
        <f t="shared" si="2"/>
        <v>2</v>
      </c>
      <c r="J150" s="32" t="s">
        <v>80</v>
      </c>
      <c r="K150" s="4">
        <f>I150*F150</f>
        <v>4156.4799999999996</v>
      </c>
    </row>
    <row r="151" spans="3:11" x14ac:dyDescent="0.25">
      <c r="C151" s="6">
        <v>45706</v>
      </c>
      <c r="D151" s="4">
        <v>1823</v>
      </c>
      <c r="E151" s="4">
        <v>208</v>
      </c>
      <c r="F151" s="42">
        <v>28800.400000000001</v>
      </c>
      <c r="G151" s="44">
        <v>45726</v>
      </c>
      <c r="H151" s="44">
        <v>45723</v>
      </c>
      <c r="I151" s="4">
        <f t="shared" si="2"/>
        <v>-3</v>
      </c>
      <c r="J151" s="32" t="s">
        <v>80</v>
      </c>
      <c r="K151" s="4">
        <f>I151*F151</f>
        <v>-86401.200000000012</v>
      </c>
    </row>
    <row r="152" spans="3:11" x14ac:dyDescent="0.25">
      <c r="C152" s="6">
        <v>45679</v>
      </c>
      <c r="D152" s="4">
        <v>1832</v>
      </c>
      <c r="E152" s="4">
        <v>117</v>
      </c>
      <c r="F152" s="42">
        <v>9964.51</v>
      </c>
      <c r="G152" s="44">
        <v>45709</v>
      </c>
      <c r="H152" s="44">
        <v>45708</v>
      </c>
      <c r="I152" s="4">
        <f t="shared" si="2"/>
        <v>-1</v>
      </c>
      <c r="J152" s="32" t="s">
        <v>80</v>
      </c>
      <c r="K152" s="4">
        <f>I152*F152</f>
        <v>-9964.51</v>
      </c>
    </row>
    <row r="153" spans="3:11" x14ac:dyDescent="0.25">
      <c r="C153" s="6">
        <v>45721</v>
      </c>
      <c r="D153" s="4">
        <v>1832</v>
      </c>
      <c r="E153" s="4">
        <v>246</v>
      </c>
      <c r="F153" s="42">
        <v>25907.86</v>
      </c>
      <c r="G153" s="44">
        <v>45751</v>
      </c>
      <c r="H153" s="44">
        <v>45721</v>
      </c>
      <c r="I153" s="4">
        <f t="shared" si="2"/>
        <v>-30</v>
      </c>
      <c r="J153" s="32" t="s">
        <v>80</v>
      </c>
      <c r="K153" s="4">
        <f>I153*F153</f>
        <v>-777235.8</v>
      </c>
    </row>
    <row r="154" spans="3:11" x14ac:dyDescent="0.25">
      <c r="C154" s="6">
        <v>45721</v>
      </c>
      <c r="D154" s="4">
        <v>1832</v>
      </c>
      <c r="E154" s="4">
        <v>247</v>
      </c>
      <c r="F154" s="42">
        <v>11270.03</v>
      </c>
      <c r="G154" s="44">
        <v>45751</v>
      </c>
      <c r="H154" s="44">
        <v>45721</v>
      </c>
      <c r="I154" s="4">
        <f t="shared" si="2"/>
        <v>-30</v>
      </c>
      <c r="J154" s="32" t="s">
        <v>80</v>
      </c>
      <c r="K154" s="4">
        <f>I154*F154</f>
        <v>-338100.9</v>
      </c>
    </row>
    <row r="155" spans="3:11" x14ac:dyDescent="0.25">
      <c r="C155" s="6">
        <v>45721</v>
      </c>
      <c r="D155" s="4">
        <v>1832</v>
      </c>
      <c r="E155" s="4">
        <v>248</v>
      </c>
      <c r="F155" s="42">
        <v>2899.91</v>
      </c>
      <c r="G155" s="44">
        <v>45751</v>
      </c>
      <c r="H155" s="44">
        <v>45721</v>
      </c>
      <c r="I155" s="4">
        <f t="shared" si="2"/>
        <v>-30</v>
      </c>
      <c r="J155" s="32" t="s">
        <v>80</v>
      </c>
      <c r="K155" s="4">
        <f>I155*F155</f>
        <v>-86997.299999999988</v>
      </c>
    </row>
    <row r="156" spans="3:11" x14ac:dyDescent="0.25">
      <c r="C156" s="6">
        <v>45626</v>
      </c>
      <c r="D156" s="4">
        <v>1840</v>
      </c>
      <c r="E156" s="4">
        <v>1158</v>
      </c>
      <c r="F156" s="42">
        <v>189195.66</v>
      </c>
      <c r="G156" s="6">
        <v>45730</v>
      </c>
      <c r="H156" s="6">
        <v>45730</v>
      </c>
      <c r="I156" s="4">
        <f t="shared" si="2"/>
        <v>0</v>
      </c>
      <c r="J156" s="32" t="s">
        <v>80</v>
      </c>
      <c r="K156" s="4">
        <f>I156*F156</f>
        <v>0</v>
      </c>
    </row>
    <row r="157" spans="3:11" x14ac:dyDescent="0.25">
      <c r="C157" s="6">
        <v>45635</v>
      </c>
      <c r="D157" s="4">
        <v>1840</v>
      </c>
      <c r="E157" s="4">
        <v>1181</v>
      </c>
      <c r="F157" s="42">
        <v>6755.97</v>
      </c>
      <c r="G157" s="6">
        <v>45657</v>
      </c>
      <c r="H157" s="6">
        <v>45659</v>
      </c>
      <c r="I157" s="4">
        <f t="shared" si="2"/>
        <v>2</v>
      </c>
      <c r="J157" s="32" t="s">
        <v>80</v>
      </c>
      <c r="K157" s="4">
        <f>I157*F157</f>
        <v>13511.94</v>
      </c>
    </row>
    <row r="158" spans="3:11" x14ac:dyDescent="0.25">
      <c r="C158" s="6">
        <v>45695</v>
      </c>
      <c r="D158" s="4">
        <v>1891</v>
      </c>
      <c r="E158" s="4">
        <v>163</v>
      </c>
      <c r="F158" s="42">
        <v>94329.81</v>
      </c>
      <c r="G158" s="44">
        <v>45716</v>
      </c>
      <c r="H158" s="44">
        <v>45713</v>
      </c>
      <c r="I158" s="4">
        <f t="shared" si="2"/>
        <v>-3</v>
      </c>
      <c r="J158" s="32" t="s">
        <v>80</v>
      </c>
      <c r="K158" s="4">
        <f>I158*F158</f>
        <v>-282989.43</v>
      </c>
    </row>
    <row r="159" spans="3:11" x14ac:dyDescent="0.25">
      <c r="C159" s="6">
        <v>45664</v>
      </c>
      <c r="D159" s="4">
        <v>1933</v>
      </c>
      <c r="E159" s="4">
        <v>3</v>
      </c>
      <c r="F159" s="42">
        <v>4600</v>
      </c>
      <c r="G159" s="44">
        <v>45688</v>
      </c>
      <c r="H159" s="44">
        <v>45684</v>
      </c>
      <c r="I159" s="4">
        <f t="shared" si="2"/>
        <v>-4</v>
      </c>
      <c r="J159" s="32" t="s">
        <v>80</v>
      </c>
      <c r="K159" s="4">
        <f>I159*F159</f>
        <v>-18400</v>
      </c>
    </row>
    <row r="160" spans="3:11" x14ac:dyDescent="0.25">
      <c r="C160" s="6">
        <v>45730</v>
      </c>
      <c r="D160" s="4">
        <v>1940</v>
      </c>
      <c r="E160" s="4">
        <v>259</v>
      </c>
      <c r="F160" s="42">
        <v>8.9</v>
      </c>
      <c r="G160" s="44">
        <v>45730</v>
      </c>
      <c r="H160" s="44">
        <v>45730</v>
      </c>
      <c r="I160" s="4">
        <f t="shared" si="2"/>
        <v>0</v>
      </c>
      <c r="J160" s="36" t="s">
        <v>81</v>
      </c>
      <c r="K160" s="4">
        <f>I160*F160</f>
        <v>0</v>
      </c>
    </row>
    <row r="161" spans="3:11" x14ac:dyDescent="0.25">
      <c r="C161" s="6">
        <v>45635</v>
      </c>
      <c r="D161" s="4">
        <v>1951</v>
      </c>
      <c r="E161" s="4">
        <v>1184</v>
      </c>
      <c r="F161" s="42">
        <v>17366.38</v>
      </c>
      <c r="G161" s="6">
        <v>45662</v>
      </c>
      <c r="H161" s="6">
        <v>45659</v>
      </c>
      <c r="I161" s="4">
        <f t="shared" si="2"/>
        <v>-3</v>
      </c>
      <c r="J161" s="32" t="s">
        <v>80</v>
      </c>
      <c r="K161" s="4">
        <f>I161*F161</f>
        <v>-52099.14</v>
      </c>
    </row>
    <row r="162" spans="3:11" x14ac:dyDescent="0.25">
      <c r="C162" s="6">
        <v>45687</v>
      </c>
      <c r="D162" s="4">
        <v>1951</v>
      </c>
      <c r="E162" s="4">
        <v>139</v>
      </c>
      <c r="F162" s="42">
        <v>55054.14</v>
      </c>
      <c r="G162" s="44">
        <v>45716</v>
      </c>
      <c r="H162" s="44">
        <v>45714</v>
      </c>
      <c r="I162" s="4">
        <f t="shared" si="2"/>
        <v>-2</v>
      </c>
      <c r="J162" s="32" t="s">
        <v>80</v>
      </c>
      <c r="K162" s="4">
        <f>I162*F162</f>
        <v>-110108.28</v>
      </c>
    </row>
    <row r="163" spans="3:11" x14ac:dyDescent="0.25">
      <c r="C163" s="6">
        <v>45664</v>
      </c>
      <c r="D163" s="4">
        <v>1952</v>
      </c>
      <c r="E163" s="4">
        <v>1</v>
      </c>
      <c r="F163" s="42">
        <v>8.42</v>
      </c>
      <c r="G163" s="44">
        <v>45664</v>
      </c>
      <c r="H163" s="44">
        <v>45664</v>
      </c>
      <c r="I163" s="4">
        <f t="shared" si="2"/>
        <v>0</v>
      </c>
      <c r="J163" s="36" t="s">
        <v>81</v>
      </c>
      <c r="K163" s="4">
        <f>I163*F163</f>
        <v>0</v>
      </c>
    </row>
    <row r="164" spans="3:11" x14ac:dyDescent="0.25">
      <c r="C164" s="6">
        <v>45692</v>
      </c>
      <c r="D164" s="4">
        <v>1952</v>
      </c>
      <c r="E164" s="4">
        <v>150</v>
      </c>
      <c r="F164" s="42">
        <v>8.42</v>
      </c>
      <c r="G164" s="44">
        <v>45688</v>
      </c>
      <c r="H164" s="44">
        <v>45688</v>
      </c>
      <c r="I164" s="4">
        <f t="shared" si="2"/>
        <v>0</v>
      </c>
      <c r="J164" s="36" t="s">
        <v>81</v>
      </c>
      <c r="K164" s="4">
        <f>I164*F164</f>
        <v>0</v>
      </c>
    </row>
    <row r="165" spans="3:11" x14ac:dyDescent="0.25">
      <c r="C165" s="6">
        <v>45721</v>
      </c>
      <c r="D165" s="4">
        <v>1952</v>
      </c>
      <c r="E165" s="4">
        <v>252</v>
      </c>
      <c r="F165" s="42">
        <v>8.42</v>
      </c>
      <c r="G165" s="44">
        <v>45716</v>
      </c>
      <c r="H165" s="44">
        <v>45716</v>
      </c>
      <c r="I165" s="4">
        <f t="shared" si="2"/>
        <v>0</v>
      </c>
      <c r="J165" s="36" t="s">
        <v>81</v>
      </c>
      <c r="K165" s="4">
        <f>I165*F165</f>
        <v>0</v>
      </c>
    </row>
    <row r="166" spans="3:11" x14ac:dyDescent="0.25">
      <c r="C166" s="6">
        <v>45700</v>
      </c>
      <c r="D166" s="4">
        <v>1958</v>
      </c>
      <c r="E166" s="4">
        <v>182</v>
      </c>
      <c r="F166" s="42">
        <v>140</v>
      </c>
      <c r="G166" s="44">
        <v>45716</v>
      </c>
      <c r="H166" s="44">
        <v>45714</v>
      </c>
      <c r="I166" s="4">
        <f t="shared" si="2"/>
        <v>-2</v>
      </c>
      <c r="J166" s="36" t="s">
        <v>81</v>
      </c>
      <c r="K166" s="4">
        <f>I166*F166</f>
        <v>-280</v>
      </c>
    </row>
    <row r="167" spans="3:11" x14ac:dyDescent="0.25">
      <c r="C167" s="6">
        <v>45723</v>
      </c>
      <c r="D167" s="4">
        <v>1958</v>
      </c>
      <c r="E167" s="4">
        <v>258</v>
      </c>
      <c r="F167" s="42">
        <v>850</v>
      </c>
      <c r="G167" s="44">
        <v>45747</v>
      </c>
      <c r="H167" s="44">
        <v>45747</v>
      </c>
      <c r="I167" s="4">
        <f t="shared" si="2"/>
        <v>0</v>
      </c>
      <c r="J167" s="32" t="s">
        <v>80</v>
      </c>
      <c r="K167" s="4">
        <f>I167*F167</f>
        <v>0</v>
      </c>
    </row>
    <row r="168" spans="3:11" x14ac:dyDescent="0.25">
      <c r="C168" s="6">
        <v>45666</v>
      </c>
      <c r="D168" s="4">
        <v>1967</v>
      </c>
      <c r="E168" s="4">
        <v>39</v>
      </c>
      <c r="F168" s="42">
        <v>4062</v>
      </c>
      <c r="G168" s="44">
        <v>45688</v>
      </c>
      <c r="H168" s="44">
        <v>45687</v>
      </c>
      <c r="I168" s="4">
        <f t="shared" si="2"/>
        <v>-1</v>
      </c>
      <c r="J168" s="36" t="s">
        <v>81</v>
      </c>
      <c r="K168" s="4">
        <f>I168*F168</f>
        <v>-4062</v>
      </c>
    </row>
    <row r="169" spans="3:11" x14ac:dyDescent="0.25">
      <c r="C169" s="6">
        <v>45692</v>
      </c>
      <c r="D169" s="4">
        <v>1967</v>
      </c>
      <c r="E169" s="4">
        <v>149</v>
      </c>
      <c r="F169" s="42">
        <v>4062</v>
      </c>
      <c r="G169" s="44">
        <v>45716</v>
      </c>
      <c r="H169" s="44">
        <v>45712</v>
      </c>
      <c r="I169" s="4">
        <f t="shared" si="2"/>
        <v>-4</v>
      </c>
      <c r="J169" s="36" t="s">
        <v>81</v>
      </c>
      <c r="K169" s="4">
        <f>I169*F169</f>
        <v>-16248</v>
      </c>
    </row>
    <row r="170" spans="3:11" x14ac:dyDescent="0.25">
      <c r="C170" s="6">
        <v>45723</v>
      </c>
      <c r="D170" s="4">
        <v>1967</v>
      </c>
      <c r="E170" s="4">
        <v>256</v>
      </c>
      <c r="F170" s="42">
        <v>4062</v>
      </c>
      <c r="G170" s="44">
        <v>45747</v>
      </c>
      <c r="H170" s="44">
        <v>45747</v>
      </c>
      <c r="I170" s="4">
        <f t="shared" si="2"/>
        <v>0</v>
      </c>
      <c r="J170" s="36" t="s">
        <v>81</v>
      </c>
      <c r="K170" s="4">
        <f>I170*F170</f>
        <v>0</v>
      </c>
    </row>
    <row r="171" spans="3:11" x14ac:dyDescent="0.25">
      <c r="C171" s="6">
        <v>45667</v>
      </c>
      <c r="D171" s="4">
        <v>1983</v>
      </c>
      <c r="E171" s="4">
        <v>49</v>
      </c>
      <c r="F171" s="42">
        <v>78</v>
      </c>
      <c r="G171" s="44">
        <v>45698</v>
      </c>
      <c r="H171" s="44">
        <v>45695</v>
      </c>
      <c r="I171" s="4">
        <f t="shared" si="2"/>
        <v>-3</v>
      </c>
      <c r="J171" s="36" t="s">
        <v>81</v>
      </c>
      <c r="K171" s="4">
        <f>I171*F171</f>
        <v>-234</v>
      </c>
    </row>
    <row r="172" spans="3:11" x14ac:dyDescent="0.25">
      <c r="C172" s="6">
        <v>45673</v>
      </c>
      <c r="D172" s="4">
        <v>1986</v>
      </c>
      <c r="E172" s="4">
        <v>83</v>
      </c>
      <c r="F172" s="42">
        <v>1017.24</v>
      </c>
      <c r="G172" s="44">
        <v>45686</v>
      </c>
      <c r="H172" s="44">
        <v>45686</v>
      </c>
      <c r="I172" s="4">
        <f t="shared" si="2"/>
        <v>0</v>
      </c>
      <c r="J172" s="32" t="s">
        <v>80</v>
      </c>
      <c r="K172" s="4">
        <f>I172*F172</f>
        <v>0</v>
      </c>
    </row>
    <row r="173" spans="3:11" x14ac:dyDescent="0.25">
      <c r="C173" s="6">
        <v>45702</v>
      </c>
      <c r="D173" s="4">
        <v>1986</v>
      </c>
      <c r="E173" s="4">
        <v>203</v>
      </c>
      <c r="F173" s="42">
        <v>750.41</v>
      </c>
      <c r="G173" s="44">
        <v>45714</v>
      </c>
      <c r="H173" s="44">
        <v>45714</v>
      </c>
      <c r="I173" s="4">
        <f t="shared" si="2"/>
        <v>0</v>
      </c>
      <c r="J173" s="32" t="s">
        <v>80</v>
      </c>
      <c r="K173" s="4">
        <f>I173*F173</f>
        <v>0</v>
      </c>
    </row>
    <row r="174" spans="3:11" x14ac:dyDescent="0.25">
      <c r="C174" s="6">
        <v>45736</v>
      </c>
      <c r="D174" s="4">
        <v>1986</v>
      </c>
      <c r="E174" s="4">
        <v>293</v>
      </c>
      <c r="F174" s="42">
        <v>612.36</v>
      </c>
      <c r="G174" s="44">
        <v>45743</v>
      </c>
      <c r="H174" s="44">
        <v>45743</v>
      </c>
      <c r="I174" s="4">
        <f t="shared" si="2"/>
        <v>0</v>
      </c>
      <c r="J174" s="32" t="s">
        <v>80</v>
      </c>
      <c r="K174" s="4">
        <f>I174*F174</f>
        <v>0</v>
      </c>
    </row>
    <row r="175" spans="3:11" x14ac:dyDescent="0.25">
      <c r="C175" s="6">
        <v>45674</v>
      </c>
      <c r="D175" s="4">
        <v>1988</v>
      </c>
      <c r="E175" s="4">
        <v>92</v>
      </c>
      <c r="F175" s="42">
        <v>1474.18</v>
      </c>
      <c r="G175" s="44">
        <v>45703</v>
      </c>
      <c r="H175" s="44">
        <v>45700</v>
      </c>
      <c r="I175" s="4">
        <f t="shared" si="2"/>
        <v>-3</v>
      </c>
      <c r="J175" s="32" t="s">
        <v>80</v>
      </c>
      <c r="K175" s="4">
        <f>I175*F175</f>
        <v>-4422.54</v>
      </c>
    </row>
    <row r="176" spans="3:11" x14ac:dyDescent="0.25">
      <c r="C176" s="6">
        <v>45674</v>
      </c>
      <c r="D176" s="4">
        <v>1988</v>
      </c>
      <c r="E176" s="4">
        <v>93</v>
      </c>
      <c r="F176" s="42">
        <v>2672</v>
      </c>
      <c r="G176" s="44">
        <v>45703</v>
      </c>
      <c r="H176" s="44">
        <v>45700</v>
      </c>
      <c r="I176" s="4">
        <f t="shared" si="2"/>
        <v>-3</v>
      </c>
      <c r="J176" s="32" t="s">
        <v>80</v>
      </c>
      <c r="K176" s="4">
        <f>I176*F176</f>
        <v>-8016</v>
      </c>
    </row>
    <row r="177" spans="3:11" x14ac:dyDescent="0.25">
      <c r="C177" s="6">
        <v>45721</v>
      </c>
      <c r="D177" s="4">
        <v>1994</v>
      </c>
      <c r="E177" s="4">
        <v>236</v>
      </c>
      <c r="F177" s="42">
        <v>2800</v>
      </c>
      <c r="G177" s="44">
        <v>45750</v>
      </c>
      <c r="H177" s="44">
        <v>45747</v>
      </c>
      <c r="I177" s="4">
        <f t="shared" si="2"/>
        <v>-3</v>
      </c>
      <c r="J177" s="32" t="s">
        <v>80</v>
      </c>
      <c r="K177" s="4">
        <f>I177*F177</f>
        <v>-8400</v>
      </c>
    </row>
    <row r="178" spans="3:11" x14ac:dyDescent="0.25">
      <c r="C178" s="6">
        <v>45712</v>
      </c>
      <c r="D178" s="4">
        <v>2008</v>
      </c>
      <c r="E178" s="4">
        <v>219</v>
      </c>
      <c r="F178" s="42">
        <v>9920.34</v>
      </c>
      <c r="G178" s="44">
        <v>45740</v>
      </c>
      <c r="H178" s="44">
        <v>45716</v>
      </c>
      <c r="I178" s="4">
        <f t="shared" si="2"/>
        <v>-24</v>
      </c>
      <c r="J178" s="36" t="s">
        <v>81</v>
      </c>
      <c r="K178" s="4">
        <f>I178*F178</f>
        <v>-238088.16</v>
      </c>
    </row>
    <row r="179" spans="3:11" x14ac:dyDescent="0.25">
      <c r="C179" s="6">
        <v>45657</v>
      </c>
      <c r="D179" s="4">
        <v>2011</v>
      </c>
      <c r="E179" s="4">
        <v>1259</v>
      </c>
      <c r="F179" s="42">
        <v>3299.99</v>
      </c>
      <c r="G179" s="44">
        <v>45687</v>
      </c>
      <c r="H179" s="44">
        <v>45684</v>
      </c>
      <c r="I179" s="4">
        <f t="shared" si="2"/>
        <v>-3</v>
      </c>
      <c r="J179" s="36" t="s">
        <v>81</v>
      </c>
      <c r="K179" s="4">
        <f>I179*F179</f>
        <v>-9899.9699999999993</v>
      </c>
    </row>
    <row r="180" spans="3:11" x14ac:dyDescent="0.25">
      <c r="C180" s="6">
        <v>45637</v>
      </c>
      <c r="D180" s="4">
        <v>2012</v>
      </c>
      <c r="E180" s="4">
        <v>1201</v>
      </c>
      <c r="F180" s="42">
        <v>39461.629999999997</v>
      </c>
      <c r="G180" s="6">
        <v>45667</v>
      </c>
      <c r="H180" s="6">
        <v>45659</v>
      </c>
      <c r="I180" s="4">
        <f t="shared" si="2"/>
        <v>-8</v>
      </c>
      <c r="J180" s="32" t="s">
        <v>80</v>
      </c>
      <c r="K180" s="4">
        <f>I180*F180</f>
        <v>-315693.03999999998</v>
      </c>
    </row>
    <row r="181" spans="3:11" x14ac:dyDescent="0.25">
      <c r="C181" s="6">
        <v>45695</v>
      </c>
      <c r="D181" s="4">
        <v>2012</v>
      </c>
      <c r="E181" s="4">
        <v>176</v>
      </c>
      <c r="F181" s="42">
        <v>49203.97</v>
      </c>
      <c r="G181" s="44">
        <v>45721</v>
      </c>
      <c r="H181" s="44">
        <v>45723</v>
      </c>
      <c r="I181" s="4">
        <f t="shared" si="2"/>
        <v>2</v>
      </c>
      <c r="J181" s="32" t="s">
        <v>80</v>
      </c>
      <c r="K181" s="4">
        <f>I181*F181</f>
        <v>98407.94</v>
      </c>
    </row>
    <row r="182" spans="3:11" x14ac:dyDescent="0.25">
      <c r="C182" s="6">
        <v>45656</v>
      </c>
      <c r="D182" s="4">
        <v>2015</v>
      </c>
      <c r="E182" s="4">
        <v>1249</v>
      </c>
      <c r="F182" s="42">
        <v>1690</v>
      </c>
      <c r="G182" s="44">
        <v>45688</v>
      </c>
      <c r="H182" s="44">
        <v>45687</v>
      </c>
      <c r="I182" s="4">
        <f t="shared" si="2"/>
        <v>-1</v>
      </c>
      <c r="J182" s="36" t="s">
        <v>81</v>
      </c>
      <c r="K182" s="4">
        <f>I182*F182</f>
        <v>-1690</v>
      </c>
    </row>
    <row r="183" spans="3:11" x14ac:dyDescent="0.25">
      <c r="C183" s="6">
        <v>45700</v>
      </c>
      <c r="D183" s="4">
        <v>2015</v>
      </c>
      <c r="E183" s="4">
        <v>183</v>
      </c>
      <c r="F183" s="42">
        <v>1725</v>
      </c>
      <c r="G183" s="44">
        <v>45716</v>
      </c>
      <c r="H183" s="44">
        <v>45714</v>
      </c>
      <c r="I183" s="4">
        <f t="shared" si="2"/>
        <v>-2</v>
      </c>
      <c r="J183" s="36" t="s">
        <v>81</v>
      </c>
      <c r="K183" s="4">
        <f>I183*F183</f>
        <v>-3450</v>
      </c>
    </row>
    <row r="184" spans="3:11" x14ac:dyDescent="0.25">
      <c r="C184" s="6">
        <v>45702</v>
      </c>
      <c r="D184" s="4">
        <v>2016</v>
      </c>
      <c r="E184" s="4">
        <v>201</v>
      </c>
      <c r="F184" s="42">
        <v>1800</v>
      </c>
      <c r="G184" s="44">
        <v>45716</v>
      </c>
      <c r="H184" s="44">
        <v>45712</v>
      </c>
      <c r="I184" s="4">
        <f t="shared" si="2"/>
        <v>-4</v>
      </c>
      <c r="J184" s="32" t="s">
        <v>80</v>
      </c>
      <c r="K184" s="4">
        <f>I184*F184</f>
        <v>-7200</v>
      </c>
    </row>
    <row r="185" spans="3:11" x14ac:dyDescent="0.25">
      <c r="C185" s="6">
        <v>45667</v>
      </c>
      <c r="D185" s="4">
        <v>2024</v>
      </c>
      <c r="E185" s="4">
        <v>50</v>
      </c>
      <c r="F185" s="42">
        <v>240</v>
      </c>
      <c r="G185" s="44">
        <v>45688</v>
      </c>
      <c r="H185" s="44">
        <v>45688</v>
      </c>
      <c r="I185" s="4">
        <f t="shared" si="2"/>
        <v>0</v>
      </c>
      <c r="J185" s="37" t="s">
        <v>79</v>
      </c>
      <c r="K185" s="4">
        <f>I185*F185</f>
        <v>0</v>
      </c>
    </row>
    <row r="186" spans="3:11" x14ac:dyDescent="0.25">
      <c r="C186" s="6">
        <v>45644</v>
      </c>
      <c r="D186" s="4">
        <v>2030</v>
      </c>
      <c r="E186" s="4">
        <v>1225</v>
      </c>
      <c r="F186" s="42">
        <v>53.86</v>
      </c>
      <c r="G186" s="6">
        <v>45688</v>
      </c>
      <c r="H186" s="6">
        <v>45687</v>
      </c>
      <c r="I186" s="4">
        <f t="shared" si="2"/>
        <v>-1</v>
      </c>
      <c r="J186" s="37" t="s">
        <v>79</v>
      </c>
      <c r="K186" s="4">
        <f>I186*F186</f>
        <v>-53.86</v>
      </c>
    </row>
    <row r="187" spans="3:11" x14ac:dyDescent="0.25">
      <c r="C187" s="6">
        <v>45680</v>
      </c>
      <c r="D187" s="4">
        <v>2030</v>
      </c>
      <c r="E187" s="4">
        <v>121</v>
      </c>
      <c r="F187" s="42">
        <v>53.86</v>
      </c>
      <c r="G187" s="44">
        <v>45716</v>
      </c>
      <c r="H187" s="44">
        <v>45714</v>
      </c>
      <c r="I187" s="4">
        <f t="shared" si="2"/>
        <v>-2</v>
      </c>
      <c r="J187" s="37" t="s">
        <v>79</v>
      </c>
      <c r="K187" s="4">
        <f>I187*F187</f>
        <v>-107.72</v>
      </c>
    </row>
    <row r="188" spans="3:11" x14ac:dyDescent="0.25">
      <c r="C188" s="6">
        <v>45637</v>
      </c>
      <c r="D188" s="4">
        <v>2041</v>
      </c>
      <c r="E188" s="4">
        <v>1204</v>
      </c>
      <c r="F188" s="42">
        <v>28000</v>
      </c>
      <c r="G188" s="6">
        <v>45668</v>
      </c>
      <c r="H188" s="6">
        <v>45709</v>
      </c>
      <c r="I188" s="4">
        <f t="shared" si="2"/>
        <v>41</v>
      </c>
      <c r="J188" s="36" t="s">
        <v>81</v>
      </c>
      <c r="K188" s="4">
        <f>I188*F188</f>
        <v>1148000</v>
      </c>
    </row>
    <row r="189" spans="3:11" x14ac:dyDescent="0.25">
      <c r="C189" s="6">
        <v>45687</v>
      </c>
      <c r="D189" s="4">
        <v>2053</v>
      </c>
      <c r="E189" s="4">
        <v>126</v>
      </c>
      <c r="F189" s="42">
        <v>60</v>
      </c>
      <c r="G189" s="44">
        <v>45687</v>
      </c>
      <c r="H189" s="44">
        <v>45687</v>
      </c>
      <c r="I189" s="4">
        <f t="shared" si="2"/>
        <v>0</v>
      </c>
      <c r="J189" s="36" t="s">
        <v>81</v>
      </c>
      <c r="K189" s="4">
        <f>I189*F189</f>
        <v>0</v>
      </c>
    </row>
    <row r="190" spans="3:11" x14ac:dyDescent="0.25">
      <c r="C190" s="6">
        <v>45667</v>
      </c>
      <c r="D190" s="4">
        <v>2066</v>
      </c>
      <c r="E190" s="4">
        <v>48</v>
      </c>
      <c r="F190" s="42">
        <v>8774</v>
      </c>
      <c r="G190" s="44">
        <v>45688</v>
      </c>
      <c r="H190" s="44">
        <v>45684</v>
      </c>
      <c r="I190" s="4">
        <f t="shared" si="2"/>
        <v>-4</v>
      </c>
      <c r="J190" s="32" t="s">
        <v>80</v>
      </c>
      <c r="K190" s="4">
        <f>I190*F190</f>
        <v>-35096</v>
      </c>
    </row>
    <row r="191" spans="3:11" x14ac:dyDescent="0.25">
      <c r="C191" s="6">
        <v>45716</v>
      </c>
      <c r="D191" s="4">
        <v>2079</v>
      </c>
      <c r="E191" s="4">
        <v>235</v>
      </c>
      <c r="F191" s="42">
        <v>106488.85</v>
      </c>
      <c r="G191" s="44">
        <v>45747</v>
      </c>
      <c r="H191" s="44">
        <v>45735</v>
      </c>
      <c r="I191" s="4">
        <f t="shared" si="2"/>
        <v>-12</v>
      </c>
      <c r="J191" s="32" t="s">
        <v>80</v>
      </c>
      <c r="K191" s="4">
        <f>I191*F191</f>
        <v>-1277866.2000000002</v>
      </c>
    </row>
    <row r="192" spans="3:11" x14ac:dyDescent="0.25">
      <c r="C192" s="6">
        <v>45679</v>
      </c>
      <c r="D192" s="4">
        <v>2080</v>
      </c>
      <c r="E192" s="4">
        <v>96</v>
      </c>
      <c r="F192" s="42">
        <v>114.7</v>
      </c>
      <c r="G192" s="44">
        <v>45702</v>
      </c>
      <c r="H192" s="44">
        <v>45702</v>
      </c>
      <c r="I192" s="4">
        <f t="shared" si="2"/>
        <v>0</v>
      </c>
      <c r="J192" s="32" t="s">
        <v>80</v>
      </c>
      <c r="K192" s="4">
        <f>I192*F192</f>
        <v>0</v>
      </c>
    </row>
    <row r="193" spans="3:11" x14ac:dyDescent="0.25">
      <c r="C193" s="6">
        <v>45679</v>
      </c>
      <c r="D193" s="4">
        <v>2080</v>
      </c>
      <c r="E193" s="4">
        <v>97</v>
      </c>
      <c r="F193" s="42">
        <v>210.66</v>
      </c>
      <c r="G193" s="44">
        <v>45702</v>
      </c>
      <c r="H193" s="44">
        <v>45702</v>
      </c>
      <c r="I193" s="4">
        <f t="shared" si="2"/>
        <v>0</v>
      </c>
      <c r="J193" s="32" t="s">
        <v>80</v>
      </c>
      <c r="K193" s="4">
        <f>I193*F193</f>
        <v>0</v>
      </c>
    </row>
    <row r="194" spans="3:11" x14ac:dyDescent="0.25">
      <c r="C194" s="6">
        <v>45679</v>
      </c>
      <c r="D194" s="4">
        <v>2080</v>
      </c>
      <c r="E194" s="4">
        <v>98</v>
      </c>
      <c r="F194" s="42">
        <v>50</v>
      </c>
      <c r="G194" s="44">
        <v>45702</v>
      </c>
      <c r="H194" s="44">
        <v>45702</v>
      </c>
      <c r="I194" s="4">
        <f t="shared" ref="I194:I257" si="3">H194-G194</f>
        <v>0</v>
      </c>
      <c r="J194" s="32" t="s">
        <v>80</v>
      </c>
      <c r="K194" s="4">
        <f>I194*F194</f>
        <v>0</v>
      </c>
    </row>
    <row r="195" spans="3:11" x14ac:dyDescent="0.25">
      <c r="C195" s="6">
        <v>45679</v>
      </c>
      <c r="D195" s="4">
        <v>2080</v>
      </c>
      <c r="E195" s="4">
        <v>99</v>
      </c>
      <c r="F195" s="42">
        <v>322.13</v>
      </c>
      <c r="G195" s="44">
        <v>45702</v>
      </c>
      <c r="H195" s="44">
        <v>45702</v>
      </c>
      <c r="I195" s="4">
        <f t="shared" si="3"/>
        <v>0</v>
      </c>
      <c r="J195" s="32" t="s">
        <v>80</v>
      </c>
      <c r="K195" s="4">
        <f>I195*F195</f>
        <v>0</v>
      </c>
    </row>
    <row r="196" spans="3:11" x14ac:dyDescent="0.25">
      <c r="C196" s="6">
        <v>45679</v>
      </c>
      <c r="D196" s="4">
        <v>2080</v>
      </c>
      <c r="E196" s="4">
        <v>100</v>
      </c>
      <c r="F196" s="42">
        <v>807.49</v>
      </c>
      <c r="G196" s="44">
        <v>45702</v>
      </c>
      <c r="H196" s="44">
        <v>45702</v>
      </c>
      <c r="I196" s="4">
        <f t="shared" si="3"/>
        <v>0</v>
      </c>
      <c r="J196" s="32" t="s">
        <v>80</v>
      </c>
      <c r="K196" s="4">
        <f>I196*F196</f>
        <v>0</v>
      </c>
    </row>
    <row r="197" spans="3:11" x14ac:dyDescent="0.25">
      <c r="C197" s="6">
        <v>45679</v>
      </c>
      <c r="D197" s="4">
        <v>2080</v>
      </c>
      <c r="E197" s="4">
        <v>101</v>
      </c>
      <c r="F197" s="42">
        <v>181.05</v>
      </c>
      <c r="G197" s="44">
        <v>45702</v>
      </c>
      <c r="H197" s="44">
        <v>45702</v>
      </c>
      <c r="I197" s="4">
        <f t="shared" si="3"/>
        <v>0</v>
      </c>
      <c r="J197" s="32" t="s">
        <v>80</v>
      </c>
      <c r="K197" s="4">
        <f>I197*F197</f>
        <v>0</v>
      </c>
    </row>
    <row r="198" spans="3:11" x14ac:dyDescent="0.25">
      <c r="C198" s="6">
        <v>45679</v>
      </c>
      <c r="D198" s="4">
        <v>2080</v>
      </c>
      <c r="E198" s="4">
        <v>102</v>
      </c>
      <c r="F198" s="42">
        <v>139.18</v>
      </c>
      <c r="G198" s="44">
        <v>45702</v>
      </c>
      <c r="H198" s="44">
        <v>45702</v>
      </c>
      <c r="I198" s="4">
        <f t="shared" si="3"/>
        <v>0</v>
      </c>
      <c r="J198" s="32" t="s">
        <v>80</v>
      </c>
      <c r="K198" s="4">
        <f>I198*F198</f>
        <v>0</v>
      </c>
    </row>
    <row r="199" spans="3:11" x14ac:dyDescent="0.25">
      <c r="C199" s="6">
        <v>45679</v>
      </c>
      <c r="D199" s="4">
        <v>2080</v>
      </c>
      <c r="E199" s="4">
        <v>103</v>
      </c>
      <c r="F199" s="42">
        <v>46</v>
      </c>
      <c r="G199" s="44">
        <v>45702</v>
      </c>
      <c r="H199" s="44">
        <v>45702</v>
      </c>
      <c r="I199" s="4">
        <f t="shared" si="3"/>
        <v>0</v>
      </c>
      <c r="J199" s="32" t="s">
        <v>80</v>
      </c>
      <c r="K199" s="4">
        <f>I199*F199</f>
        <v>0</v>
      </c>
    </row>
    <row r="200" spans="3:11" x14ac:dyDescent="0.25">
      <c r="C200" s="6">
        <v>45679</v>
      </c>
      <c r="D200" s="4">
        <v>2080</v>
      </c>
      <c r="E200" s="4">
        <v>104</v>
      </c>
      <c r="F200" s="42">
        <v>118.84</v>
      </c>
      <c r="G200" s="44">
        <v>45702</v>
      </c>
      <c r="H200" s="44">
        <v>45702</v>
      </c>
      <c r="I200" s="4">
        <f t="shared" si="3"/>
        <v>0</v>
      </c>
      <c r="J200" s="32" t="s">
        <v>80</v>
      </c>
      <c r="K200" s="4">
        <f>I200*F200</f>
        <v>0</v>
      </c>
    </row>
    <row r="201" spans="3:11" x14ac:dyDescent="0.25">
      <c r="C201" s="6">
        <v>45679</v>
      </c>
      <c r="D201" s="4">
        <v>2080</v>
      </c>
      <c r="E201" s="4">
        <v>105</v>
      </c>
      <c r="F201" s="42">
        <v>46</v>
      </c>
      <c r="G201" s="44">
        <v>45702</v>
      </c>
      <c r="H201" s="44">
        <v>45702</v>
      </c>
      <c r="I201" s="4">
        <f t="shared" si="3"/>
        <v>0</v>
      </c>
      <c r="J201" s="32" t="s">
        <v>80</v>
      </c>
      <c r="K201" s="4">
        <f>I201*F201</f>
        <v>0</v>
      </c>
    </row>
    <row r="202" spans="3:11" x14ac:dyDescent="0.25">
      <c r="C202" s="6">
        <v>45679</v>
      </c>
      <c r="D202" s="4">
        <v>2080</v>
      </c>
      <c r="E202" s="4">
        <v>106</v>
      </c>
      <c r="F202" s="42">
        <v>116.26</v>
      </c>
      <c r="G202" s="44">
        <v>45702</v>
      </c>
      <c r="H202" s="44">
        <v>45702</v>
      </c>
      <c r="I202" s="4">
        <f t="shared" si="3"/>
        <v>0</v>
      </c>
      <c r="J202" s="32" t="s">
        <v>80</v>
      </c>
      <c r="K202" s="4">
        <f>I202*F202</f>
        <v>0</v>
      </c>
    </row>
    <row r="203" spans="3:11" x14ac:dyDescent="0.25">
      <c r="C203" s="6">
        <v>45679</v>
      </c>
      <c r="D203" s="4">
        <v>2080</v>
      </c>
      <c r="E203" s="4">
        <v>107</v>
      </c>
      <c r="F203" s="42">
        <v>721.97</v>
      </c>
      <c r="G203" s="44">
        <v>45702</v>
      </c>
      <c r="H203" s="44">
        <v>45702</v>
      </c>
      <c r="I203" s="4">
        <f t="shared" si="3"/>
        <v>0</v>
      </c>
      <c r="J203" s="32" t="s">
        <v>80</v>
      </c>
      <c r="K203" s="4">
        <f>I203*F203</f>
        <v>0</v>
      </c>
    </row>
    <row r="204" spans="3:11" x14ac:dyDescent="0.25">
      <c r="C204" s="6">
        <v>45665</v>
      </c>
      <c r="D204" s="4">
        <v>2082</v>
      </c>
      <c r="E204" s="4">
        <v>28</v>
      </c>
      <c r="F204" s="42">
        <v>8951.39</v>
      </c>
      <c r="G204" s="44">
        <v>45695</v>
      </c>
      <c r="H204" s="44">
        <v>45693</v>
      </c>
      <c r="I204" s="4">
        <f t="shared" si="3"/>
        <v>-2</v>
      </c>
      <c r="J204" s="32" t="s">
        <v>80</v>
      </c>
      <c r="K204" s="4">
        <f>I204*F204</f>
        <v>-17902.78</v>
      </c>
    </row>
    <row r="205" spans="3:11" x14ac:dyDescent="0.25">
      <c r="C205" s="6">
        <v>45665</v>
      </c>
      <c r="D205" s="4">
        <v>2082</v>
      </c>
      <c r="E205" s="4">
        <v>29</v>
      </c>
      <c r="F205" s="42">
        <v>7503.37</v>
      </c>
      <c r="G205" s="44">
        <v>45695</v>
      </c>
      <c r="H205" s="44">
        <v>45693</v>
      </c>
      <c r="I205" s="4">
        <f t="shared" si="3"/>
        <v>-2</v>
      </c>
      <c r="J205" s="32" t="s">
        <v>80</v>
      </c>
      <c r="K205" s="4">
        <f>I205*F205</f>
        <v>-15006.74</v>
      </c>
    </row>
    <row r="206" spans="3:11" x14ac:dyDescent="0.25">
      <c r="C206" s="6">
        <v>45667</v>
      </c>
      <c r="D206" s="4">
        <v>2082</v>
      </c>
      <c r="E206" s="4">
        <v>46</v>
      </c>
      <c r="F206" s="42">
        <v>3836.3</v>
      </c>
      <c r="G206" s="44">
        <v>45697</v>
      </c>
      <c r="H206" s="44">
        <v>45693</v>
      </c>
      <c r="I206" s="4">
        <f t="shared" si="3"/>
        <v>-4</v>
      </c>
      <c r="J206" s="32" t="s">
        <v>80</v>
      </c>
      <c r="K206" s="4">
        <f>I206*F206</f>
        <v>-15345.2</v>
      </c>
    </row>
    <row r="207" spans="3:11" x14ac:dyDescent="0.25">
      <c r="C207" s="6">
        <v>45672</v>
      </c>
      <c r="D207" s="4">
        <v>2082</v>
      </c>
      <c r="E207" s="4">
        <v>60</v>
      </c>
      <c r="F207" s="42">
        <v>3215.73</v>
      </c>
      <c r="G207" s="44">
        <v>45701</v>
      </c>
      <c r="H207" s="44">
        <v>45693</v>
      </c>
      <c r="I207" s="4">
        <f t="shared" si="3"/>
        <v>-8</v>
      </c>
      <c r="J207" s="32" t="s">
        <v>80</v>
      </c>
      <c r="K207" s="4">
        <f>I207*F207</f>
        <v>-25725.84</v>
      </c>
    </row>
    <row r="208" spans="3:11" x14ac:dyDescent="0.25">
      <c r="C208" s="6">
        <v>45721</v>
      </c>
      <c r="D208" s="4">
        <v>2089</v>
      </c>
      <c r="E208" s="4">
        <v>249</v>
      </c>
      <c r="F208" s="42">
        <v>13802.18</v>
      </c>
      <c r="G208" s="44">
        <v>45751</v>
      </c>
      <c r="H208" s="44">
        <v>45747</v>
      </c>
      <c r="I208" s="4">
        <f t="shared" si="3"/>
        <v>-4</v>
      </c>
      <c r="J208" s="32" t="s">
        <v>80</v>
      </c>
      <c r="K208" s="4">
        <f>I208*F208</f>
        <v>-55208.72</v>
      </c>
    </row>
    <row r="209" spans="3:11" x14ac:dyDescent="0.25">
      <c r="C209" s="6">
        <v>45721</v>
      </c>
      <c r="D209" s="4">
        <v>2089</v>
      </c>
      <c r="E209" s="4">
        <v>250</v>
      </c>
      <c r="F209" s="42">
        <v>13997.64</v>
      </c>
      <c r="G209" s="44">
        <v>45751</v>
      </c>
      <c r="H209" s="44">
        <v>45730</v>
      </c>
      <c r="I209" s="4">
        <f t="shared" si="3"/>
        <v>-21</v>
      </c>
      <c r="J209" s="43" t="s">
        <v>219</v>
      </c>
      <c r="K209" s="4">
        <f>I209*F209</f>
        <v>-293950.44</v>
      </c>
    </row>
    <row r="210" spans="3:11" x14ac:dyDescent="0.25">
      <c r="C210" s="6">
        <v>45679</v>
      </c>
      <c r="D210" s="4">
        <v>2090</v>
      </c>
      <c r="E210" s="4">
        <v>118</v>
      </c>
      <c r="F210" s="42">
        <v>46818.86</v>
      </c>
      <c r="G210" s="44">
        <v>45688</v>
      </c>
      <c r="H210" s="44">
        <v>45691</v>
      </c>
      <c r="I210" s="4">
        <f t="shared" si="3"/>
        <v>3</v>
      </c>
      <c r="J210" s="32" t="s">
        <v>80</v>
      </c>
      <c r="K210" s="4">
        <f>I210*F210</f>
        <v>140456.58000000002</v>
      </c>
    </row>
    <row r="211" spans="3:11" x14ac:dyDescent="0.25">
      <c r="C211" s="6">
        <v>45680</v>
      </c>
      <c r="D211" s="4">
        <v>2096</v>
      </c>
      <c r="E211" s="4">
        <v>125</v>
      </c>
      <c r="F211" s="42">
        <v>5400</v>
      </c>
      <c r="G211" s="44">
        <v>45711</v>
      </c>
      <c r="H211" s="44">
        <v>45708</v>
      </c>
      <c r="I211" s="4">
        <f t="shared" si="3"/>
        <v>-3</v>
      </c>
      <c r="J211" s="32" t="s">
        <v>80</v>
      </c>
      <c r="K211" s="4">
        <f>I211*F211</f>
        <v>-16200</v>
      </c>
    </row>
    <row r="212" spans="3:11" x14ac:dyDescent="0.25">
      <c r="C212" s="6">
        <v>45687</v>
      </c>
      <c r="D212" s="4">
        <v>2096</v>
      </c>
      <c r="E212" s="4">
        <v>140</v>
      </c>
      <c r="F212" s="42">
        <v>40661.760000000002</v>
      </c>
      <c r="G212" s="44">
        <v>45712</v>
      </c>
      <c r="H212" s="44">
        <v>45712</v>
      </c>
      <c r="I212" s="4">
        <f t="shared" si="3"/>
        <v>0</v>
      </c>
      <c r="J212" s="32" t="s">
        <v>80</v>
      </c>
      <c r="K212" s="4">
        <f>I212*F212</f>
        <v>0</v>
      </c>
    </row>
    <row r="213" spans="3:11" x14ac:dyDescent="0.25">
      <c r="C213" s="6">
        <v>45664</v>
      </c>
      <c r="D213" s="4">
        <v>2101</v>
      </c>
      <c r="E213" s="4">
        <v>2</v>
      </c>
      <c r="F213" s="42">
        <v>792.54</v>
      </c>
      <c r="G213" s="44">
        <v>45688</v>
      </c>
      <c r="H213" s="44">
        <v>45695</v>
      </c>
      <c r="I213" s="4">
        <f t="shared" si="3"/>
        <v>7</v>
      </c>
      <c r="J213" s="33" t="s">
        <v>76</v>
      </c>
      <c r="K213" s="4">
        <f>I213*F213</f>
        <v>5547.78</v>
      </c>
    </row>
    <row r="214" spans="3:11" x14ac:dyDescent="0.25">
      <c r="C214" s="6">
        <v>45692</v>
      </c>
      <c r="D214" s="4">
        <v>2101</v>
      </c>
      <c r="E214" s="4">
        <v>154</v>
      </c>
      <c r="F214" s="42">
        <v>764.37</v>
      </c>
      <c r="G214" s="44">
        <v>45716</v>
      </c>
      <c r="H214" s="44">
        <v>45714</v>
      </c>
      <c r="I214" s="4">
        <f t="shared" si="3"/>
        <v>-2</v>
      </c>
      <c r="J214" s="33" t="s">
        <v>76</v>
      </c>
      <c r="K214" s="4">
        <f>I214*F214</f>
        <v>-1528.74</v>
      </c>
    </row>
    <row r="215" spans="3:11" x14ac:dyDescent="0.25">
      <c r="C215" s="6">
        <v>45672</v>
      </c>
      <c r="D215" s="4">
        <v>2109</v>
      </c>
      <c r="E215" s="4">
        <v>67</v>
      </c>
      <c r="F215" s="42">
        <v>7312</v>
      </c>
      <c r="G215" s="44">
        <v>45702</v>
      </c>
      <c r="H215" s="44">
        <v>45700</v>
      </c>
      <c r="I215" s="4">
        <f t="shared" si="3"/>
        <v>-2</v>
      </c>
      <c r="J215" s="32" t="s">
        <v>80</v>
      </c>
      <c r="K215" s="4">
        <f>I215*F215</f>
        <v>-14624</v>
      </c>
    </row>
    <row r="216" spans="3:11" x14ac:dyDescent="0.25">
      <c r="C216" s="6">
        <v>45645</v>
      </c>
      <c r="D216" s="4">
        <v>2114</v>
      </c>
      <c r="E216" s="4">
        <v>1231</v>
      </c>
      <c r="F216" s="42">
        <v>69463</v>
      </c>
      <c r="G216" s="6">
        <v>45674</v>
      </c>
      <c r="H216" s="6">
        <v>45677</v>
      </c>
      <c r="I216" s="4">
        <f t="shared" si="3"/>
        <v>3</v>
      </c>
      <c r="J216" s="32" t="s">
        <v>80</v>
      </c>
      <c r="K216" s="4">
        <f>I216*F216</f>
        <v>208389</v>
      </c>
    </row>
    <row r="217" spans="3:11" x14ac:dyDescent="0.25">
      <c r="C217" s="6">
        <v>45664</v>
      </c>
      <c r="D217" s="4">
        <v>2114</v>
      </c>
      <c r="E217" s="4">
        <v>18</v>
      </c>
      <c r="F217" s="42">
        <v>184108.48</v>
      </c>
      <c r="G217" s="44">
        <v>45688</v>
      </c>
      <c r="H217" s="44">
        <v>45685</v>
      </c>
      <c r="I217" s="4">
        <f t="shared" si="3"/>
        <v>-3</v>
      </c>
      <c r="J217" s="32" t="s">
        <v>80</v>
      </c>
      <c r="K217" s="4">
        <f>I217*F217</f>
        <v>-552325.44000000006</v>
      </c>
    </row>
    <row r="218" spans="3:11" x14ac:dyDescent="0.25">
      <c r="C218" s="6">
        <v>45666</v>
      </c>
      <c r="D218" s="4">
        <v>2116</v>
      </c>
      <c r="E218" s="4">
        <v>42</v>
      </c>
      <c r="F218" s="42">
        <v>15</v>
      </c>
      <c r="G218" s="44">
        <v>45664</v>
      </c>
      <c r="H218" s="44">
        <v>45664</v>
      </c>
      <c r="I218" s="4">
        <f t="shared" si="3"/>
        <v>0</v>
      </c>
      <c r="J218" s="36" t="s">
        <v>81</v>
      </c>
      <c r="K218" s="4">
        <f>I218*F218</f>
        <v>0</v>
      </c>
    </row>
    <row r="219" spans="3:11" x14ac:dyDescent="0.25">
      <c r="C219" s="6">
        <v>45657</v>
      </c>
      <c r="D219" s="4">
        <v>2128</v>
      </c>
      <c r="E219" s="4">
        <v>1260</v>
      </c>
      <c r="F219" s="42">
        <v>146819.70000000001</v>
      </c>
      <c r="G219" s="44">
        <v>45666</v>
      </c>
      <c r="H219" s="44">
        <v>45677</v>
      </c>
      <c r="I219" s="4">
        <f t="shared" si="3"/>
        <v>11</v>
      </c>
      <c r="J219" s="32" t="s">
        <v>80</v>
      </c>
      <c r="K219" s="4">
        <f>I219*F219</f>
        <v>1615016.7000000002</v>
      </c>
    </row>
    <row r="220" spans="3:11" x14ac:dyDescent="0.25">
      <c r="C220" s="6">
        <v>45637</v>
      </c>
      <c r="D220" s="4">
        <v>2139</v>
      </c>
      <c r="E220" s="4">
        <v>1192</v>
      </c>
      <c r="F220" s="42">
        <v>56456.88</v>
      </c>
      <c r="G220" s="6">
        <v>45666</v>
      </c>
      <c r="H220" s="6">
        <v>45659</v>
      </c>
      <c r="I220" s="4">
        <f t="shared" si="3"/>
        <v>-7</v>
      </c>
      <c r="J220" s="32" t="s">
        <v>80</v>
      </c>
      <c r="K220" s="4">
        <f>I220*F220</f>
        <v>-395198.16</v>
      </c>
    </row>
    <row r="221" spans="3:11" x14ac:dyDescent="0.25">
      <c r="C221" s="6">
        <v>45665</v>
      </c>
      <c r="D221" s="4">
        <v>2143</v>
      </c>
      <c r="E221" s="4">
        <v>21</v>
      </c>
      <c r="F221" s="42">
        <v>2627</v>
      </c>
      <c r="G221" s="44">
        <v>45667</v>
      </c>
      <c r="H221" s="44">
        <v>45666</v>
      </c>
      <c r="I221" s="4">
        <f t="shared" si="3"/>
        <v>-1</v>
      </c>
      <c r="J221" s="36" t="s">
        <v>81</v>
      </c>
      <c r="K221" s="4">
        <f>I221*F221</f>
        <v>-2627</v>
      </c>
    </row>
    <row r="222" spans="3:11" x14ac:dyDescent="0.25">
      <c r="C222" s="6">
        <v>45692</v>
      </c>
      <c r="D222" s="4">
        <v>2143</v>
      </c>
      <c r="E222" s="4">
        <v>157</v>
      </c>
      <c r="F222" s="42">
        <v>2627</v>
      </c>
      <c r="G222" s="44">
        <v>45698</v>
      </c>
      <c r="H222" s="44">
        <v>45694</v>
      </c>
      <c r="I222" s="4">
        <f t="shared" si="3"/>
        <v>-4</v>
      </c>
      <c r="J222" s="36" t="s">
        <v>81</v>
      </c>
      <c r="K222" s="4">
        <f>I222*F222</f>
        <v>-10508</v>
      </c>
    </row>
    <row r="223" spans="3:11" x14ac:dyDescent="0.25">
      <c r="C223" s="6">
        <v>45715</v>
      </c>
      <c r="D223" s="4">
        <v>2143</v>
      </c>
      <c r="E223" s="4">
        <v>226</v>
      </c>
      <c r="F223" s="42">
        <v>2627</v>
      </c>
      <c r="G223" s="44">
        <v>45726</v>
      </c>
      <c r="H223" s="44">
        <v>45723</v>
      </c>
      <c r="I223" s="4">
        <f t="shared" si="3"/>
        <v>-3</v>
      </c>
      <c r="J223" s="36" t="s">
        <v>81</v>
      </c>
      <c r="K223" s="4">
        <f>I223*F223</f>
        <v>-7881</v>
      </c>
    </row>
    <row r="224" spans="3:11" x14ac:dyDescent="0.25">
      <c r="C224" s="6">
        <v>45672</v>
      </c>
      <c r="D224" s="4">
        <v>2149</v>
      </c>
      <c r="E224" s="4">
        <v>65</v>
      </c>
      <c r="F224" s="42">
        <v>1678.93</v>
      </c>
      <c r="G224" s="44">
        <v>45701</v>
      </c>
      <c r="H224" s="44">
        <v>45693</v>
      </c>
      <c r="I224" s="4">
        <f t="shared" si="3"/>
        <v>-8</v>
      </c>
      <c r="J224" s="32" t="s">
        <v>80</v>
      </c>
      <c r="K224" s="4">
        <f>I224*F224</f>
        <v>-13431.44</v>
      </c>
    </row>
    <row r="225" spans="3:11" x14ac:dyDescent="0.25">
      <c r="C225" s="6">
        <v>45672</v>
      </c>
      <c r="D225" s="4">
        <v>2149</v>
      </c>
      <c r="E225" s="4">
        <v>66</v>
      </c>
      <c r="F225" s="42">
        <v>1407.67</v>
      </c>
      <c r="G225" s="44">
        <v>45701</v>
      </c>
      <c r="H225" s="44">
        <v>45693</v>
      </c>
      <c r="I225" s="4">
        <f t="shared" si="3"/>
        <v>-8</v>
      </c>
      <c r="J225" s="32" t="s">
        <v>80</v>
      </c>
      <c r="K225" s="4">
        <f>I225*F225</f>
        <v>-11261.36</v>
      </c>
    </row>
    <row r="226" spans="3:11" x14ac:dyDescent="0.25">
      <c r="C226" s="6">
        <v>45672</v>
      </c>
      <c r="D226" s="4">
        <v>2150</v>
      </c>
      <c r="E226" s="4">
        <v>61</v>
      </c>
      <c r="F226" s="42">
        <v>1678.93</v>
      </c>
      <c r="G226" s="44">
        <v>45701</v>
      </c>
      <c r="H226" s="44">
        <v>45693</v>
      </c>
      <c r="I226" s="4">
        <f t="shared" si="3"/>
        <v>-8</v>
      </c>
      <c r="J226" s="32" t="s">
        <v>80</v>
      </c>
      <c r="K226" s="4">
        <f>I226*F226</f>
        <v>-13431.44</v>
      </c>
    </row>
    <row r="227" spans="3:11" x14ac:dyDescent="0.25">
      <c r="C227" s="6">
        <v>45672</v>
      </c>
      <c r="D227" s="4">
        <v>2150</v>
      </c>
      <c r="E227" s="4">
        <v>62</v>
      </c>
      <c r="F227" s="42">
        <v>1407.67</v>
      </c>
      <c r="G227" s="44">
        <v>45701</v>
      </c>
      <c r="H227" s="44">
        <v>45693</v>
      </c>
      <c r="I227" s="4">
        <f t="shared" si="3"/>
        <v>-8</v>
      </c>
      <c r="J227" s="32" t="s">
        <v>80</v>
      </c>
      <c r="K227" s="4">
        <f>I227*F227</f>
        <v>-11261.36</v>
      </c>
    </row>
    <row r="228" spans="3:11" x14ac:dyDescent="0.25">
      <c r="C228" s="6">
        <v>45665</v>
      </c>
      <c r="D228" s="4">
        <v>2151</v>
      </c>
      <c r="E228" s="4">
        <v>37</v>
      </c>
      <c r="F228" s="42">
        <v>1678.85</v>
      </c>
      <c r="G228" s="44">
        <v>45696</v>
      </c>
      <c r="H228" s="44">
        <v>45693</v>
      </c>
      <c r="I228" s="4">
        <f t="shared" si="3"/>
        <v>-3</v>
      </c>
      <c r="J228" s="32" t="s">
        <v>80</v>
      </c>
      <c r="K228" s="4">
        <f>I228*F228</f>
        <v>-5036.5499999999993</v>
      </c>
    </row>
    <row r="229" spans="3:11" x14ac:dyDescent="0.25">
      <c r="C229" s="6">
        <v>45679</v>
      </c>
      <c r="D229" s="4">
        <v>2151</v>
      </c>
      <c r="E229" s="4">
        <v>115</v>
      </c>
      <c r="F229" s="42">
        <v>1407.59</v>
      </c>
      <c r="G229" s="44">
        <v>45696</v>
      </c>
      <c r="H229" s="44">
        <v>45693</v>
      </c>
      <c r="I229" s="4">
        <f t="shared" si="3"/>
        <v>-3</v>
      </c>
      <c r="J229" s="32" t="s">
        <v>80</v>
      </c>
      <c r="K229" s="4">
        <f>I229*F229</f>
        <v>-4222.7699999999995</v>
      </c>
    </row>
    <row r="230" spans="3:11" x14ac:dyDescent="0.25">
      <c r="C230" s="6">
        <v>45665</v>
      </c>
      <c r="D230" s="4">
        <v>2152</v>
      </c>
      <c r="E230" s="4">
        <v>34</v>
      </c>
      <c r="F230" s="42">
        <v>1316.6</v>
      </c>
      <c r="G230" s="44">
        <v>45696</v>
      </c>
      <c r="H230" s="44">
        <v>45693</v>
      </c>
      <c r="I230" s="4">
        <f t="shared" si="3"/>
        <v>-3</v>
      </c>
      <c r="J230" s="32" t="s">
        <v>80</v>
      </c>
      <c r="K230" s="4">
        <f>I230*F230</f>
        <v>-3949.7999999999997</v>
      </c>
    </row>
    <row r="231" spans="3:11" x14ac:dyDescent="0.25">
      <c r="C231" s="6">
        <v>45665</v>
      </c>
      <c r="D231" s="4">
        <v>2152</v>
      </c>
      <c r="E231" s="4">
        <v>35</v>
      </c>
      <c r="F231" s="42">
        <v>1570.68</v>
      </c>
      <c r="G231" s="44">
        <v>45696</v>
      </c>
      <c r="H231" s="44">
        <v>45693</v>
      </c>
      <c r="I231" s="4">
        <f t="shared" si="3"/>
        <v>-3</v>
      </c>
      <c r="J231" s="32" t="s">
        <v>80</v>
      </c>
      <c r="K231" s="4">
        <f>I231*F231</f>
        <v>-4712.04</v>
      </c>
    </row>
    <row r="232" spans="3:11" x14ac:dyDescent="0.25">
      <c r="C232" s="6">
        <v>45679</v>
      </c>
      <c r="D232" s="4">
        <v>2153</v>
      </c>
      <c r="E232" s="4">
        <v>111</v>
      </c>
      <c r="F232" s="42">
        <v>2916.51</v>
      </c>
      <c r="G232" s="44">
        <v>45708</v>
      </c>
      <c r="H232" s="44">
        <v>45693</v>
      </c>
      <c r="I232" s="4">
        <f t="shared" si="3"/>
        <v>-15</v>
      </c>
      <c r="J232" s="32" t="s">
        <v>80</v>
      </c>
      <c r="K232" s="4">
        <f>I232*F232</f>
        <v>-43747.65</v>
      </c>
    </row>
    <row r="233" spans="3:11" x14ac:dyDescent="0.25">
      <c r="C233" s="6">
        <v>45679</v>
      </c>
      <c r="D233" s="4">
        <v>2153</v>
      </c>
      <c r="E233" s="4">
        <v>112</v>
      </c>
      <c r="F233" s="42">
        <v>3479.35</v>
      </c>
      <c r="G233" s="44">
        <v>45708</v>
      </c>
      <c r="H233" s="44">
        <v>45693</v>
      </c>
      <c r="I233" s="4">
        <f t="shared" si="3"/>
        <v>-15</v>
      </c>
      <c r="J233" s="32" t="s">
        <v>80</v>
      </c>
      <c r="K233" s="4">
        <f>I233*F233</f>
        <v>-52190.25</v>
      </c>
    </row>
    <row r="234" spans="3:11" x14ac:dyDescent="0.25">
      <c r="C234" s="6">
        <v>45644</v>
      </c>
      <c r="D234" s="4">
        <v>2161</v>
      </c>
      <c r="E234" s="4">
        <v>1219</v>
      </c>
      <c r="F234" s="42">
        <v>3050</v>
      </c>
      <c r="G234" s="6">
        <v>45668</v>
      </c>
      <c r="H234" s="6">
        <v>45741</v>
      </c>
      <c r="I234" s="4">
        <f t="shared" si="3"/>
        <v>73</v>
      </c>
      <c r="J234" s="32" t="s">
        <v>80</v>
      </c>
      <c r="K234" s="4">
        <f>I234*F234</f>
        <v>222650</v>
      </c>
    </row>
    <row r="235" spans="3:11" x14ac:dyDescent="0.25">
      <c r="C235" s="6">
        <v>45644</v>
      </c>
      <c r="D235" s="4">
        <v>2162</v>
      </c>
      <c r="E235" s="4">
        <v>1227</v>
      </c>
      <c r="F235" s="42">
        <v>1943.5</v>
      </c>
      <c r="G235" s="6">
        <v>45673</v>
      </c>
      <c r="H235" s="6">
        <v>45673</v>
      </c>
      <c r="I235" s="4">
        <f t="shared" si="3"/>
        <v>0</v>
      </c>
      <c r="J235" s="36" t="s">
        <v>81</v>
      </c>
      <c r="K235" s="4">
        <f>I235*F235</f>
        <v>0</v>
      </c>
    </row>
    <row r="236" spans="3:11" x14ac:dyDescent="0.25">
      <c r="C236" s="6">
        <v>45644</v>
      </c>
      <c r="D236" s="4">
        <v>2163</v>
      </c>
      <c r="E236" s="4">
        <v>1229</v>
      </c>
      <c r="F236" s="42">
        <v>5643</v>
      </c>
      <c r="G236" s="6">
        <v>45674</v>
      </c>
      <c r="H236" s="6">
        <v>45677</v>
      </c>
      <c r="I236" s="4">
        <f t="shared" si="3"/>
        <v>3</v>
      </c>
      <c r="J236" s="32" t="s">
        <v>80</v>
      </c>
      <c r="K236" s="4">
        <f>I236*F236</f>
        <v>16929</v>
      </c>
    </row>
    <row r="237" spans="3:11" x14ac:dyDescent="0.25">
      <c r="C237" s="6">
        <v>45664</v>
      </c>
      <c r="D237" s="4">
        <v>2164</v>
      </c>
      <c r="E237" s="4">
        <v>15</v>
      </c>
      <c r="F237" s="42">
        <v>129.99</v>
      </c>
      <c r="G237" s="44">
        <v>45664</v>
      </c>
      <c r="H237" s="44">
        <v>45664</v>
      </c>
      <c r="I237" s="4">
        <f t="shared" si="3"/>
        <v>0</v>
      </c>
      <c r="J237" s="43" t="s">
        <v>108</v>
      </c>
      <c r="K237" s="4">
        <f>I237*F237</f>
        <v>0</v>
      </c>
    </row>
    <row r="238" spans="3:11" x14ac:dyDescent="0.25">
      <c r="C238" s="6">
        <v>45664</v>
      </c>
      <c r="D238" s="4">
        <v>2164</v>
      </c>
      <c r="E238" s="4">
        <v>16</v>
      </c>
      <c r="F238" s="42">
        <v>78.86</v>
      </c>
      <c r="G238" s="44">
        <v>45664</v>
      </c>
      <c r="H238" s="44">
        <v>45664</v>
      </c>
      <c r="I238" s="4">
        <f t="shared" si="3"/>
        <v>0</v>
      </c>
      <c r="J238" s="43" t="s">
        <v>108</v>
      </c>
      <c r="K238" s="4">
        <f>I238*F238</f>
        <v>0</v>
      </c>
    </row>
    <row r="239" spans="3:11" x14ac:dyDescent="0.25">
      <c r="C239" s="6">
        <v>45664</v>
      </c>
      <c r="D239" s="4">
        <v>2164</v>
      </c>
      <c r="E239" s="4">
        <v>17</v>
      </c>
      <c r="F239" s="42">
        <v>114.68</v>
      </c>
      <c r="G239" s="44">
        <v>45664</v>
      </c>
      <c r="H239" s="44">
        <v>45664</v>
      </c>
      <c r="I239" s="4">
        <f t="shared" si="3"/>
        <v>0</v>
      </c>
      <c r="J239" s="43" t="s">
        <v>108</v>
      </c>
      <c r="K239" s="4">
        <f>I239*F239</f>
        <v>0</v>
      </c>
    </row>
    <row r="240" spans="3:11" x14ac:dyDescent="0.25">
      <c r="C240" s="6">
        <v>45672</v>
      </c>
      <c r="D240" s="4">
        <v>2164</v>
      </c>
      <c r="E240" s="4">
        <v>72</v>
      </c>
      <c r="F240" s="42">
        <v>106.55</v>
      </c>
      <c r="G240" s="44">
        <v>45672</v>
      </c>
      <c r="H240" s="44">
        <v>45672</v>
      </c>
      <c r="I240" s="4">
        <f t="shared" si="3"/>
        <v>0</v>
      </c>
      <c r="J240" s="43" t="s">
        <v>108</v>
      </c>
      <c r="K240" s="4">
        <f>I240*F240</f>
        <v>0</v>
      </c>
    </row>
    <row r="241" spans="3:11" x14ac:dyDescent="0.25">
      <c r="C241" s="6">
        <v>45687</v>
      </c>
      <c r="D241" s="4">
        <v>2164</v>
      </c>
      <c r="E241" s="4">
        <v>131</v>
      </c>
      <c r="F241" s="42">
        <v>22.91</v>
      </c>
      <c r="G241" s="44">
        <v>45687</v>
      </c>
      <c r="H241" s="44">
        <v>45687</v>
      </c>
      <c r="I241" s="4">
        <f t="shared" si="3"/>
        <v>0</v>
      </c>
      <c r="J241" s="43" t="s">
        <v>108</v>
      </c>
      <c r="K241" s="4">
        <f>I241*F241</f>
        <v>0</v>
      </c>
    </row>
    <row r="242" spans="3:11" x14ac:dyDescent="0.25">
      <c r="C242" s="6">
        <v>45687</v>
      </c>
      <c r="D242" s="4">
        <v>2164</v>
      </c>
      <c r="E242" s="4">
        <v>132</v>
      </c>
      <c r="F242" s="42">
        <v>25.73</v>
      </c>
      <c r="G242" s="44">
        <v>45687</v>
      </c>
      <c r="H242" s="44">
        <v>45687</v>
      </c>
      <c r="I242" s="4">
        <f t="shared" si="3"/>
        <v>0</v>
      </c>
      <c r="J242" s="35" t="s">
        <v>78</v>
      </c>
      <c r="K242" s="4">
        <f>I242*F242</f>
        <v>0</v>
      </c>
    </row>
    <row r="243" spans="3:11" x14ac:dyDescent="0.25">
      <c r="C243" s="6">
        <v>45688</v>
      </c>
      <c r="D243" s="4">
        <v>2164</v>
      </c>
      <c r="E243" s="4">
        <v>147</v>
      </c>
      <c r="F243" s="42">
        <v>277.33</v>
      </c>
      <c r="G243" s="44">
        <v>45688</v>
      </c>
      <c r="H243" s="44">
        <v>45688</v>
      </c>
      <c r="I243" s="4">
        <f t="shared" si="3"/>
        <v>0</v>
      </c>
      <c r="J243" s="36" t="s">
        <v>81</v>
      </c>
      <c r="K243" s="4">
        <f>I243*F243</f>
        <v>0</v>
      </c>
    </row>
    <row r="244" spans="3:11" x14ac:dyDescent="0.25">
      <c r="C244" s="6">
        <v>45700</v>
      </c>
      <c r="D244" s="4">
        <v>2164</v>
      </c>
      <c r="E244" s="4">
        <v>185</v>
      </c>
      <c r="F244" s="42">
        <v>96.35</v>
      </c>
      <c r="G244" s="44">
        <v>45700</v>
      </c>
      <c r="H244" s="44">
        <v>45700</v>
      </c>
      <c r="I244" s="4">
        <f t="shared" si="3"/>
        <v>0</v>
      </c>
      <c r="J244" s="35" t="s">
        <v>78</v>
      </c>
      <c r="K244" s="4">
        <f>I244*F244</f>
        <v>0</v>
      </c>
    </row>
    <row r="245" spans="3:11" x14ac:dyDescent="0.25">
      <c r="C245" s="6">
        <v>45700</v>
      </c>
      <c r="D245" s="4">
        <v>2164</v>
      </c>
      <c r="E245" s="4">
        <v>186</v>
      </c>
      <c r="F245" s="42">
        <v>105.33</v>
      </c>
      <c r="G245" s="44">
        <v>45700</v>
      </c>
      <c r="H245" s="44">
        <v>45700</v>
      </c>
      <c r="I245" s="4">
        <f t="shared" si="3"/>
        <v>0</v>
      </c>
      <c r="J245" s="35" t="s">
        <v>78</v>
      </c>
      <c r="K245" s="4">
        <f>I245*F245</f>
        <v>0</v>
      </c>
    </row>
    <row r="246" spans="3:11" x14ac:dyDescent="0.25">
      <c r="C246" s="6">
        <v>45715</v>
      </c>
      <c r="D246" s="4">
        <v>2164</v>
      </c>
      <c r="E246" s="4">
        <v>222</v>
      </c>
      <c r="F246" s="42">
        <v>50.97</v>
      </c>
      <c r="G246" s="44">
        <v>45715</v>
      </c>
      <c r="H246" s="44">
        <v>45715</v>
      </c>
      <c r="I246" s="4">
        <f t="shared" si="3"/>
        <v>0</v>
      </c>
      <c r="J246" s="43" t="s">
        <v>108</v>
      </c>
      <c r="K246" s="4">
        <f>I246*F246</f>
        <v>0</v>
      </c>
    </row>
    <row r="247" spans="3:11" x14ac:dyDescent="0.25">
      <c r="C247" s="6">
        <v>45716</v>
      </c>
      <c r="D247" s="4">
        <v>2164</v>
      </c>
      <c r="E247" s="4">
        <v>228</v>
      </c>
      <c r="F247" s="42">
        <v>45.82</v>
      </c>
      <c r="G247" s="44">
        <v>45716</v>
      </c>
      <c r="H247" s="44">
        <v>45716</v>
      </c>
      <c r="I247" s="4">
        <f t="shared" si="3"/>
        <v>0</v>
      </c>
      <c r="J247" s="36" t="s">
        <v>81</v>
      </c>
      <c r="K247" s="4">
        <f>I247*F247</f>
        <v>0</v>
      </c>
    </row>
    <row r="248" spans="3:11" x14ac:dyDescent="0.25">
      <c r="C248" s="6">
        <v>45716</v>
      </c>
      <c r="D248" s="4">
        <v>2164</v>
      </c>
      <c r="E248" s="4">
        <v>229</v>
      </c>
      <c r="F248" s="42">
        <v>45.82</v>
      </c>
      <c r="G248" s="44">
        <v>45716</v>
      </c>
      <c r="H248" s="44">
        <v>45716</v>
      </c>
      <c r="I248" s="4">
        <f t="shared" si="3"/>
        <v>0</v>
      </c>
      <c r="J248" s="36" t="s">
        <v>81</v>
      </c>
      <c r="K248" s="4">
        <f>I248*F248</f>
        <v>0</v>
      </c>
    </row>
    <row r="249" spans="3:11" x14ac:dyDescent="0.25">
      <c r="C249" s="6">
        <v>45657</v>
      </c>
      <c r="D249" s="4">
        <v>2165</v>
      </c>
      <c r="E249" s="4">
        <v>1257</v>
      </c>
      <c r="F249" s="42">
        <v>1375</v>
      </c>
      <c r="G249" s="44">
        <v>45687</v>
      </c>
      <c r="H249" s="44">
        <v>45687</v>
      </c>
      <c r="I249" s="4">
        <f t="shared" si="3"/>
        <v>0</v>
      </c>
      <c r="J249" s="40" t="s">
        <v>75</v>
      </c>
      <c r="K249" s="4">
        <f>I249*F249</f>
        <v>0</v>
      </c>
    </row>
    <row r="250" spans="3:11" x14ac:dyDescent="0.25">
      <c r="C250" s="6">
        <v>45665</v>
      </c>
      <c r="D250" s="4">
        <v>2169</v>
      </c>
      <c r="E250" s="4">
        <v>30</v>
      </c>
      <c r="F250" s="42">
        <v>4015.52</v>
      </c>
      <c r="G250" s="44">
        <v>45696</v>
      </c>
      <c r="H250" s="44">
        <v>45701</v>
      </c>
      <c r="I250" s="4">
        <f t="shared" si="3"/>
        <v>5</v>
      </c>
      <c r="J250" s="32" t="s">
        <v>80</v>
      </c>
      <c r="K250" s="4">
        <f>I250*F250</f>
        <v>20077.599999999999</v>
      </c>
    </row>
    <row r="251" spans="3:11" x14ac:dyDescent="0.25">
      <c r="C251" s="6">
        <v>45665</v>
      </c>
      <c r="D251" s="4">
        <v>2169</v>
      </c>
      <c r="E251" s="4">
        <v>31</v>
      </c>
      <c r="F251" s="42">
        <v>3365.95</v>
      </c>
      <c r="G251" s="44">
        <v>45696</v>
      </c>
      <c r="H251" s="44">
        <v>45701</v>
      </c>
      <c r="I251" s="4">
        <f t="shared" si="3"/>
        <v>5</v>
      </c>
      <c r="J251" s="32" t="s">
        <v>80</v>
      </c>
      <c r="K251" s="4">
        <f>I251*F251</f>
        <v>16829.75</v>
      </c>
    </row>
    <row r="252" spans="3:11" x14ac:dyDescent="0.25">
      <c r="C252" s="6">
        <v>45665</v>
      </c>
      <c r="D252" s="4">
        <v>2169</v>
      </c>
      <c r="E252" s="4">
        <v>32</v>
      </c>
      <c r="F252" s="42">
        <v>1442.56</v>
      </c>
      <c r="G252" s="44">
        <v>45696</v>
      </c>
      <c r="H252" s="44">
        <v>45701</v>
      </c>
      <c r="I252" s="4">
        <f t="shared" si="3"/>
        <v>5</v>
      </c>
      <c r="J252" s="32" t="s">
        <v>80</v>
      </c>
      <c r="K252" s="4">
        <f>I252*F252</f>
        <v>7212.7999999999993</v>
      </c>
    </row>
    <row r="253" spans="3:11" x14ac:dyDescent="0.25">
      <c r="C253" s="6">
        <v>45665</v>
      </c>
      <c r="D253" s="4">
        <v>2169</v>
      </c>
      <c r="E253" s="4">
        <v>33</v>
      </c>
      <c r="F253" s="42">
        <v>1720.95</v>
      </c>
      <c r="G253" s="44">
        <v>45696</v>
      </c>
      <c r="H253" s="44">
        <v>45701</v>
      </c>
      <c r="I253" s="4">
        <f t="shared" si="3"/>
        <v>5</v>
      </c>
      <c r="J253" s="32" t="s">
        <v>80</v>
      </c>
      <c r="K253" s="4">
        <f>I253*F253</f>
        <v>8604.75</v>
      </c>
    </row>
    <row r="254" spans="3:11" x14ac:dyDescent="0.25">
      <c r="C254" s="6">
        <v>45666</v>
      </c>
      <c r="D254" s="4">
        <v>2170</v>
      </c>
      <c r="E254" s="4">
        <v>43</v>
      </c>
      <c r="F254" s="42">
        <v>8327.73</v>
      </c>
      <c r="G254" s="44">
        <v>45688</v>
      </c>
      <c r="H254" s="44">
        <v>45708</v>
      </c>
      <c r="I254" s="4">
        <f t="shared" si="3"/>
        <v>20</v>
      </c>
      <c r="J254" s="32" t="s">
        <v>80</v>
      </c>
      <c r="K254" s="4">
        <f>I254*F254</f>
        <v>166554.59999999998</v>
      </c>
    </row>
    <row r="255" spans="3:11" x14ac:dyDescent="0.25">
      <c r="C255" s="6">
        <v>45670</v>
      </c>
      <c r="D255" s="4">
        <v>2171</v>
      </c>
      <c r="E255" s="4">
        <v>56</v>
      </c>
      <c r="F255" s="42">
        <v>6639.88</v>
      </c>
      <c r="G255" s="44">
        <v>45693</v>
      </c>
      <c r="H255" s="44">
        <v>45693</v>
      </c>
      <c r="I255" s="4">
        <f t="shared" si="3"/>
        <v>0</v>
      </c>
      <c r="J255" s="32" t="s">
        <v>80</v>
      </c>
      <c r="K255" s="4">
        <f>I255*F255</f>
        <v>0</v>
      </c>
    </row>
    <row r="256" spans="3:11" x14ac:dyDescent="0.25">
      <c r="C256" s="6">
        <v>45670</v>
      </c>
      <c r="D256" s="4">
        <v>2171</v>
      </c>
      <c r="E256" s="4">
        <v>57</v>
      </c>
      <c r="F256" s="42">
        <v>7921.25</v>
      </c>
      <c r="G256" s="44">
        <v>45693</v>
      </c>
      <c r="H256" s="44">
        <v>45693</v>
      </c>
      <c r="I256" s="4">
        <f t="shared" si="3"/>
        <v>0</v>
      </c>
      <c r="J256" s="32" t="s">
        <v>80</v>
      </c>
      <c r="K256" s="4">
        <f>I256*F256</f>
        <v>0</v>
      </c>
    </row>
    <row r="257" spans="3:11" x14ac:dyDescent="0.25">
      <c r="C257" s="6">
        <v>45670</v>
      </c>
      <c r="D257" s="4">
        <v>2171</v>
      </c>
      <c r="E257" s="4">
        <v>58</v>
      </c>
      <c r="F257" s="42">
        <v>3394.82</v>
      </c>
      <c r="G257" s="44">
        <v>45696</v>
      </c>
      <c r="H257" s="44">
        <v>45693</v>
      </c>
      <c r="I257" s="4">
        <f t="shared" si="3"/>
        <v>-3</v>
      </c>
      <c r="J257" s="32" t="s">
        <v>80</v>
      </c>
      <c r="K257" s="4">
        <f>I257*F257</f>
        <v>-10184.460000000001</v>
      </c>
    </row>
    <row r="258" spans="3:11" x14ac:dyDescent="0.25">
      <c r="C258" s="6">
        <v>45670</v>
      </c>
      <c r="D258" s="4">
        <v>2171</v>
      </c>
      <c r="E258" s="4">
        <v>59</v>
      </c>
      <c r="F258" s="42">
        <v>2845.67</v>
      </c>
      <c r="G258" s="44">
        <v>45696</v>
      </c>
      <c r="H258" s="44">
        <v>45693</v>
      </c>
      <c r="I258" s="4">
        <f t="shared" ref="I258:I266" si="4">H258-G258</f>
        <v>-3</v>
      </c>
      <c r="J258" s="32" t="s">
        <v>80</v>
      </c>
      <c r="K258" s="4">
        <f>I258*F258</f>
        <v>-8537.01</v>
      </c>
    </row>
    <row r="259" spans="3:11" x14ac:dyDescent="0.25">
      <c r="C259" s="6">
        <v>45673</v>
      </c>
      <c r="D259" s="4">
        <v>2172</v>
      </c>
      <c r="E259" s="4">
        <v>86</v>
      </c>
      <c r="F259" s="42">
        <v>414</v>
      </c>
      <c r="G259" s="44">
        <v>45716</v>
      </c>
      <c r="H259" s="44">
        <v>45712</v>
      </c>
      <c r="I259" s="4">
        <f t="shared" si="4"/>
        <v>-4</v>
      </c>
      <c r="J259" s="32" t="s">
        <v>80</v>
      </c>
      <c r="K259" s="4">
        <f>I259*F259</f>
        <v>-1656</v>
      </c>
    </row>
    <row r="260" spans="3:11" x14ac:dyDescent="0.25">
      <c r="C260" s="6">
        <v>45674</v>
      </c>
      <c r="D260" s="4">
        <v>2173</v>
      </c>
      <c r="E260" s="4">
        <v>94</v>
      </c>
      <c r="F260" s="42">
        <v>79.44</v>
      </c>
      <c r="G260" s="44">
        <v>45705</v>
      </c>
      <c r="H260" s="44">
        <v>45705</v>
      </c>
      <c r="I260" s="4">
        <f t="shared" si="4"/>
        <v>0</v>
      </c>
      <c r="J260" s="38" t="s">
        <v>82</v>
      </c>
      <c r="K260" s="4">
        <f>I260*F260</f>
        <v>0</v>
      </c>
    </row>
    <row r="261" spans="3:11" x14ac:dyDescent="0.25">
      <c r="C261" s="6">
        <v>45679</v>
      </c>
      <c r="D261" s="4">
        <v>2174</v>
      </c>
      <c r="E261" s="4">
        <v>114</v>
      </c>
      <c r="F261" s="42">
        <v>1600</v>
      </c>
      <c r="G261" s="44">
        <v>45716</v>
      </c>
      <c r="H261" s="44">
        <v>45723</v>
      </c>
      <c r="I261" s="4">
        <f t="shared" si="4"/>
        <v>7</v>
      </c>
      <c r="J261" s="36" t="s">
        <v>81</v>
      </c>
      <c r="K261" s="4">
        <f>I261*F261</f>
        <v>11200</v>
      </c>
    </row>
    <row r="262" spans="3:11" x14ac:dyDescent="0.25">
      <c r="C262" s="6">
        <v>45687</v>
      </c>
      <c r="D262" s="4">
        <v>2175</v>
      </c>
      <c r="E262" s="4">
        <v>135</v>
      </c>
      <c r="F262" s="42">
        <v>2325</v>
      </c>
      <c r="G262" s="44">
        <v>45715</v>
      </c>
      <c r="H262" s="44">
        <v>45714</v>
      </c>
      <c r="I262" s="4">
        <f t="shared" si="4"/>
        <v>-1</v>
      </c>
      <c r="J262" s="40" t="s">
        <v>75</v>
      </c>
      <c r="K262" s="4">
        <f>I262*F262</f>
        <v>-2325</v>
      </c>
    </row>
    <row r="263" spans="3:11" x14ac:dyDescent="0.25">
      <c r="C263" s="6">
        <v>45688</v>
      </c>
      <c r="D263" s="4">
        <v>2176</v>
      </c>
      <c r="E263" s="4">
        <v>148</v>
      </c>
      <c r="F263" s="42">
        <v>2472</v>
      </c>
      <c r="G263" s="44">
        <v>45712</v>
      </c>
      <c r="H263" s="44">
        <v>45708</v>
      </c>
      <c r="I263" s="4">
        <f t="shared" si="4"/>
        <v>-4</v>
      </c>
      <c r="J263" s="32" t="s">
        <v>80</v>
      </c>
      <c r="K263" s="4">
        <f>I263*F263</f>
        <v>-9888</v>
      </c>
    </row>
    <row r="264" spans="3:11" x14ac:dyDescent="0.25">
      <c r="C264" s="6">
        <v>45706</v>
      </c>
      <c r="D264" s="4">
        <v>2178</v>
      </c>
      <c r="E264" s="4">
        <v>213</v>
      </c>
      <c r="F264" s="42">
        <v>1370</v>
      </c>
      <c r="G264" s="44">
        <v>45716</v>
      </c>
      <c r="H264" s="44">
        <v>45716</v>
      </c>
      <c r="I264" s="4">
        <f t="shared" si="4"/>
        <v>0</v>
      </c>
      <c r="J264" s="36" t="s">
        <v>81</v>
      </c>
      <c r="K264" s="4">
        <f>I264*F264</f>
        <v>0</v>
      </c>
    </row>
    <row r="265" spans="3:11" x14ac:dyDescent="0.25">
      <c r="C265" s="6">
        <v>45715</v>
      </c>
      <c r="D265" s="4">
        <v>2180</v>
      </c>
      <c r="E265" s="4">
        <v>223</v>
      </c>
      <c r="F265" s="42">
        <v>7126.93</v>
      </c>
      <c r="G265" s="44">
        <v>45736</v>
      </c>
      <c r="H265" s="44">
        <v>45733</v>
      </c>
      <c r="I265" s="4">
        <f t="shared" si="4"/>
        <v>-3</v>
      </c>
      <c r="J265" s="32" t="s">
        <v>80</v>
      </c>
      <c r="K265" s="4">
        <f>I265*F265</f>
        <v>-21380.79</v>
      </c>
    </row>
    <row r="266" spans="3:11" x14ac:dyDescent="0.25">
      <c r="C266" s="6">
        <v>45716</v>
      </c>
      <c r="D266" s="4">
        <v>2181</v>
      </c>
      <c r="E266" s="4">
        <v>233</v>
      </c>
      <c r="F266" s="42">
        <v>179.09</v>
      </c>
      <c r="G266" s="44">
        <v>45743</v>
      </c>
      <c r="H266" s="44">
        <v>45720</v>
      </c>
      <c r="I266" s="4">
        <f t="shared" si="4"/>
        <v>-23</v>
      </c>
      <c r="J266" s="36" t="s">
        <v>81</v>
      </c>
      <c r="K266" s="4">
        <f>I266*F266</f>
        <v>-4119.07</v>
      </c>
    </row>
    <row r="267" spans="3:11" x14ac:dyDescent="0.25">
      <c r="F267" s="49">
        <f>SUM(F2:F266)</f>
        <v>2489141.21</v>
      </c>
      <c r="G267" s="1"/>
      <c r="H267" s="1"/>
      <c r="I267" s="8">
        <f>SUM(I2:I266)</f>
        <v>-332</v>
      </c>
      <c r="K267" s="8">
        <f>SUM(K2:K266)</f>
        <v>-1278388.8300000005</v>
      </c>
    </row>
    <row r="268" spans="3:11" x14ac:dyDescent="0.25">
      <c r="F268" s="8" t="s">
        <v>223</v>
      </c>
      <c r="G268" s="1"/>
      <c r="H268" s="1"/>
      <c r="I268" s="1"/>
      <c r="K268" s="8" t="s">
        <v>224</v>
      </c>
    </row>
    <row r="270" spans="3:11" x14ac:dyDescent="0.25">
      <c r="D270" s="46" t="s">
        <v>222</v>
      </c>
      <c r="E270" s="47"/>
      <c r="F270" s="48" t="s">
        <v>220</v>
      </c>
      <c r="G270" s="50">
        <f>F267</f>
        <v>2489141.21</v>
      </c>
    </row>
    <row r="271" spans="3:11" x14ac:dyDescent="0.25">
      <c r="D271" s="6"/>
      <c r="E271" s="4"/>
      <c r="F271" s="7"/>
    </row>
    <row r="272" spans="3:11" x14ac:dyDescent="0.25">
      <c r="D272" s="6"/>
      <c r="E272" s="4"/>
      <c r="F272" s="7" t="s">
        <v>221</v>
      </c>
      <c r="G272" s="45">
        <f>K267/F267</f>
        <v>-0.51358630232151459</v>
      </c>
      <c r="H272" t="s">
        <v>225</v>
      </c>
    </row>
  </sheetData>
  <sortState xmlns:xlrd2="http://schemas.microsoft.com/office/spreadsheetml/2017/richdata2" ref="C2:J266">
    <sortCondition ref="D2:D26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30092022</vt:lpstr>
      <vt:lpstr>31122022</vt:lpstr>
      <vt:lpstr>31032023</vt:lpstr>
      <vt:lpstr>31032025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Biagiotti Marica</dc:creator>
  <cp:lastModifiedBy>Lazzari Marco</cp:lastModifiedBy>
  <dcterms:created xsi:type="dcterms:W3CDTF">2015-06-05T18:19:34Z</dcterms:created>
  <dcterms:modified xsi:type="dcterms:W3CDTF">2025-04-07T13:48:10Z</dcterms:modified>
</cp:coreProperties>
</file>