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ERP LUCCA\Trasparenza\Tempestività pagamenti\2025     Tempestività  dei  pagamenti\3° trim 2025\pubblicato\"/>
    </mc:Choice>
  </mc:AlternateContent>
  <xr:revisionPtr revIDLastSave="0" documentId="13_ncr:1_{6D6F9089-FC31-4E36-9EEB-2181FCAD276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300920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8" i="1" l="1"/>
  <c r="G297" i="1"/>
  <c r="I297" i="1" s="1"/>
  <c r="G296" i="1"/>
  <c r="I296" i="1" s="1"/>
  <c r="G295" i="1"/>
  <c r="I295" i="1" s="1"/>
  <c r="G294" i="1"/>
  <c r="I294" i="1" s="1"/>
  <c r="G293" i="1"/>
  <c r="I293" i="1" s="1"/>
  <c r="G292" i="1"/>
  <c r="I292" i="1" s="1"/>
  <c r="G291" i="1"/>
  <c r="I291" i="1" s="1"/>
  <c r="G290" i="1"/>
  <c r="I290" i="1" s="1"/>
  <c r="G289" i="1"/>
  <c r="I289" i="1" s="1"/>
  <c r="G288" i="1"/>
  <c r="I288" i="1" s="1"/>
  <c r="G287" i="1"/>
  <c r="I287" i="1" s="1"/>
  <c r="G286" i="1"/>
  <c r="I286" i="1" s="1"/>
  <c r="G285" i="1"/>
  <c r="I285" i="1" s="1"/>
  <c r="G284" i="1"/>
  <c r="I284" i="1" s="1"/>
  <c r="G283" i="1"/>
  <c r="I283" i="1" s="1"/>
  <c r="G282" i="1"/>
  <c r="I282" i="1" s="1"/>
  <c r="G281" i="1"/>
  <c r="I281" i="1" s="1"/>
  <c r="G280" i="1"/>
  <c r="I280" i="1" s="1"/>
  <c r="G279" i="1"/>
  <c r="I279" i="1" s="1"/>
  <c r="G278" i="1"/>
  <c r="I278" i="1" s="1"/>
  <c r="G277" i="1"/>
  <c r="I277" i="1" s="1"/>
  <c r="G276" i="1"/>
  <c r="I276" i="1" s="1"/>
  <c r="G275" i="1"/>
  <c r="I275" i="1" s="1"/>
  <c r="G274" i="1"/>
  <c r="I274" i="1" s="1"/>
  <c r="G273" i="1"/>
  <c r="I273" i="1" s="1"/>
  <c r="G272" i="1"/>
  <c r="I272" i="1" s="1"/>
  <c r="G271" i="1"/>
  <c r="I271" i="1" s="1"/>
  <c r="G270" i="1"/>
  <c r="I270" i="1" s="1"/>
  <c r="G269" i="1"/>
  <c r="I269" i="1" s="1"/>
  <c r="G268" i="1"/>
  <c r="I268" i="1" s="1"/>
  <c r="G267" i="1"/>
  <c r="I267" i="1" s="1"/>
  <c r="G266" i="1"/>
  <c r="I266" i="1" s="1"/>
  <c r="G265" i="1"/>
  <c r="I265" i="1" s="1"/>
  <c r="G264" i="1"/>
  <c r="I264" i="1" s="1"/>
  <c r="G263" i="1"/>
  <c r="I263" i="1" s="1"/>
  <c r="G262" i="1"/>
  <c r="I262" i="1" s="1"/>
  <c r="G261" i="1"/>
  <c r="I261" i="1" s="1"/>
  <c r="G260" i="1"/>
  <c r="I260" i="1" s="1"/>
  <c r="G259" i="1"/>
  <c r="I259" i="1" s="1"/>
  <c r="G258" i="1"/>
  <c r="I258" i="1" s="1"/>
  <c r="G257" i="1"/>
  <c r="I257" i="1" s="1"/>
  <c r="G256" i="1"/>
  <c r="I256" i="1" s="1"/>
  <c r="G255" i="1"/>
  <c r="I255" i="1" s="1"/>
  <c r="G254" i="1"/>
  <c r="I254" i="1" s="1"/>
  <c r="G253" i="1"/>
  <c r="I253" i="1" s="1"/>
  <c r="G252" i="1"/>
  <c r="I252" i="1" s="1"/>
  <c r="G251" i="1"/>
  <c r="I251" i="1" s="1"/>
  <c r="G250" i="1"/>
  <c r="I250" i="1" s="1"/>
  <c r="G249" i="1"/>
  <c r="I249" i="1" s="1"/>
  <c r="G248" i="1"/>
  <c r="I248" i="1" s="1"/>
  <c r="G247" i="1"/>
  <c r="I247" i="1" s="1"/>
  <c r="G246" i="1"/>
  <c r="I246" i="1" s="1"/>
  <c r="G245" i="1"/>
  <c r="I245" i="1" s="1"/>
  <c r="G244" i="1"/>
  <c r="I244" i="1" s="1"/>
  <c r="G243" i="1"/>
  <c r="I243" i="1" s="1"/>
  <c r="G242" i="1"/>
  <c r="I242" i="1" s="1"/>
  <c r="G241" i="1"/>
  <c r="I241" i="1" s="1"/>
  <c r="G240" i="1"/>
  <c r="I240" i="1" s="1"/>
  <c r="G239" i="1"/>
  <c r="I239" i="1" s="1"/>
  <c r="G238" i="1"/>
  <c r="I238" i="1" s="1"/>
  <c r="G237" i="1"/>
  <c r="I237" i="1" s="1"/>
  <c r="G236" i="1"/>
  <c r="I236" i="1" s="1"/>
  <c r="G235" i="1"/>
  <c r="I235" i="1" s="1"/>
  <c r="G234" i="1"/>
  <c r="I234" i="1" s="1"/>
  <c r="G233" i="1"/>
  <c r="I233" i="1" s="1"/>
  <c r="G232" i="1"/>
  <c r="I232" i="1" s="1"/>
  <c r="G231" i="1"/>
  <c r="I231" i="1" s="1"/>
  <c r="G230" i="1"/>
  <c r="I230" i="1" s="1"/>
  <c r="G229" i="1"/>
  <c r="I229" i="1" s="1"/>
  <c r="G228" i="1"/>
  <c r="I228" i="1" s="1"/>
  <c r="G227" i="1"/>
  <c r="I227" i="1" s="1"/>
  <c r="G226" i="1"/>
  <c r="I226" i="1" s="1"/>
  <c r="G225" i="1"/>
  <c r="I225" i="1" s="1"/>
  <c r="G224" i="1"/>
  <c r="I224" i="1" s="1"/>
  <c r="G223" i="1"/>
  <c r="I223" i="1" s="1"/>
  <c r="G222" i="1"/>
  <c r="I222" i="1" s="1"/>
  <c r="G221" i="1"/>
  <c r="I221" i="1" s="1"/>
  <c r="G220" i="1"/>
  <c r="I220" i="1" s="1"/>
  <c r="G219" i="1"/>
  <c r="I219" i="1" s="1"/>
  <c r="G218" i="1"/>
  <c r="I218" i="1" s="1"/>
  <c r="G217" i="1"/>
  <c r="I217" i="1" s="1"/>
  <c r="G216" i="1"/>
  <c r="I216" i="1" s="1"/>
  <c r="G215" i="1"/>
  <c r="I215" i="1" s="1"/>
  <c r="G214" i="1"/>
  <c r="I214" i="1" s="1"/>
  <c r="G213" i="1"/>
  <c r="I213" i="1" s="1"/>
  <c r="G212" i="1"/>
  <c r="I212" i="1" s="1"/>
  <c r="G211" i="1"/>
  <c r="I211" i="1" s="1"/>
  <c r="G210" i="1"/>
  <c r="I210" i="1" s="1"/>
  <c r="G209" i="1"/>
  <c r="I209" i="1" s="1"/>
  <c r="G208" i="1"/>
  <c r="I208" i="1" s="1"/>
  <c r="G207" i="1"/>
  <c r="I207" i="1" s="1"/>
  <c r="G206" i="1"/>
  <c r="I206" i="1" s="1"/>
  <c r="G205" i="1"/>
  <c r="I205" i="1" s="1"/>
  <c r="G204" i="1"/>
  <c r="I204" i="1" s="1"/>
  <c r="G203" i="1"/>
  <c r="I203" i="1" s="1"/>
  <c r="G202" i="1"/>
  <c r="I202" i="1" s="1"/>
  <c r="G201" i="1"/>
  <c r="I201" i="1" s="1"/>
  <c r="G200" i="1"/>
  <c r="I200" i="1" s="1"/>
  <c r="G199" i="1"/>
  <c r="I199" i="1" s="1"/>
  <c r="G198" i="1"/>
  <c r="I198" i="1" s="1"/>
  <c r="G197" i="1"/>
  <c r="I197" i="1" s="1"/>
  <c r="G196" i="1"/>
  <c r="I196" i="1" s="1"/>
  <c r="G195" i="1"/>
  <c r="I195" i="1" s="1"/>
  <c r="G194" i="1"/>
  <c r="I194" i="1" s="1"/>
  <c r="G193" i="1"/>
  <c r="I193" i="1" s="1"/>
  <c r="G192" i="1"/>
  <c r="I192" i="1" s="1"/>
  <c r="G191" i="1"/>
  <c r="I191" i="1" s="1"/>
  <c r="G190" i="1"/>
  <c r="I190" i="1" s="1"/>
  <c r="G189" i="1"/>
  <c r="I189" i="1" s="1"/>
  <c r="G188" i="1"/>
  <c r="I188" i="1" s="1"/>
  <c r="G187" i="1"/>
  <c r="I187" i="1" s="1"/>
  <c r="G186" i="1"/>
  <c r="I186" i="1" s="1"/>
  <c r="G185" i="1"/>
  <c r="I185" i="1" s="1"/>
  <c r="G184" i="1"/>
  <c r="I184" i="1" s="1"/>
  <c r="G183" i="1"/>
  <c r="I183" i="1" s="1"/>
  <c r="G182" i="1"/>
  <c r="I182" i="1" s="1"/>
  <c r="G181" i="1"/>
  <c r="I181" i="1" s="1"/>
  <c r="G180" i="1"/>
  <c r="I180" i="1" s="1"/>
  <c r="I179" i="1"/>
  <c r="G179" i="1"/>
  <c r="G178" i="1"/>
  <c r="I178" i="1" s="1"/>
  <c r="G177" i="1"/>
  <c r="I177" i="1" s="1"/>
  <c r="G176" i="1"/>
  <c r="I176" i="1" s="1"/>
  <c r="G175" i="1"/>
  <c r="I175" i="1" s="1"/>
  <c r="G174" i="1"/>
  <c r="I174" i="1" s="1"/>
  <c r="G173" i="1"/>
  <c r="I173" i="1" s="1"/>
  <c r="I172" i="1"/>
  <c r="G172" i="1"/>
  <c r="G171" i="1"/>
  <c r="I171" i="1" s="1"/>
  <c r="G170" i="1"/>
  <c r="I170" i="1" s="1"/>
  <c r="G169" i="1"/>
  <c r="I169" i="1" s="1"/>
  <c r="G168" i="1"/>
  <c r="I168" i="1" s="1"/>
  <c r="G167" i="1"/>
  <c r="I167" i="1" s="1"/>
  <c r="G166" i="1"/>
  <c r="I166" i="1" s="1"/>
  <c r="G165" i="1"/>
  <c r="I165" i="1" s="1"/>
  <c r="G164" i="1"/>
  <c r="I164" i="1" s="1"/>
  <c r="G163" i="1"/>
  <c r="I163" i="1" s="1"/>
  <c r="G162" i="1"/>
  <c r="I162" i="1" s="1"/>
  <c r="G161" i="1"/>
  <c r="I161" i="1" s="1"/>
  <c r="G160" i="1"/>
  <c r="I160" i="1" s="1"/>
  <c r="G159" i="1"/>
  <c r="I159" i="1" s="1"/>
  <c r="G158" i="1"/>
  <c r="I158" i="1" s="1"/>
  <c r="G157" i="1"/>
  <c r="I157" i="1" s="1"/>
  <c r="G156" i="1"/>
  <c r="I156" i="1" s="1"/>
  <c r="G155" i="1"/>
  <c r="I155" i="1" s="1"/>
  <c r="G154" i="1"/>
  <c r="I154" i="1" s="1"/>
  <c r="G153" i="1"/>
  <c r="I153" i="1" s="1"/>
  <c r="G152" i="1"/>
  <c r="I152" i="1" s="1"/>
  <c r="G151" i="1"/>
  <c r="I151" i="1" s="1"/>
  <c r="G150" i="1"/>
  <c r="I150" i="1" s="1"/>
  <c r="G149" i="1"/>
  <c r="I149" i="1" s="1"/>
  <c r="G148" i="1"/>
  <c r="I148" i="1" s="1"/>
  <c r="G147" i="1"/>
  <c r="I147" i="1" s="1"/>
  <c r="G146" i="1"/>
  <c r="I146" i="1" s="1"/>
  <c r="G145" i="1"/>
  <c r="I145" i="1" s="1"/>
  <c r="G144" i="1"/>
  <c r="I144" i="1" s="1"/>
  <c r="G143" i="1"/>
  <c r="I143" i="1" s="1"/>
  <c r="G142" i="1"/>
  <c r="I142" i="1" s="1"/>
  <c r="G141" i="1"/>
  <c r="I141" i="1" s="1"/>
  <c r="G140" i="1"/>
  <c r="I140" i="1" s="1"/>
  <c r="G139" i="1"/>
  <c r="I139" i="1" s="1"/>
  <c r="G138" i="1"/>
  <c r="I138" i="1" s="1"/>
  <c r="G137" i="1"/>
  <c r="I137" i="1" s="1"/>
  <c r="G136" i="1"/>
  <c r="I136" i="1" s="1"/>
  <c r="G135" i="1"/>
  <c r="I135" i="1" s="1"/>
  <c r="G134" i="1"/>
  <c r="I134" i="1" s="1"/>
  <c r="G133" i="1"/>
  <c r="I133" i="1" s="1"/>
  <c r="G132" i="1"/>
  <c r="I132" i="1" s="1"/>
  <c r="G131" i="1"/>
  <c r="I131" i="1" s="1"/>
  <c r="G130" i="1"/>
  <c r="I130" i="1" s="1"/>
  <c r="G129" i="1"/>
  <c r="I129" i="1" s="1"/>
  <c r="G128" i="1"/>
  <c r="I128" i="1" s="1"/>
  <c r="G127" i="1"/>
  <c r="I127" i="1" s="1"/>
  <c r="G126" i="1"/>
  <c r="I126" i="1" s="1"/>
  <c r="G125" i="1"/>
  <c r="I125" i="1" s="1"/>
  <c r="G124" i="1"/>
  <c r="I124" i="1" s="1"/>
  <c r="G123" i="1"/>
  <c r="I123" i="1" s="1"/>
  <c r="G122" i="1"/>
  <c r="I122" i="1" s="1"/>
  <c r="G121" i="1"/>
  <c r="I121" i="1" s="1"/>
  <c r="G120" i="1"/>
  <c r="I120" i="1" s="1"/>
  <c r="G119" i="1"/>
  <c r="I119" i="1" s="1"/>
  <c r="G118" i="1"/>
  <c r="I118" i="1" s="1"/>
  <c r="G117" i="1"/>
  <c r="I117" i="1" s="1"/>
  <c r="G116" i="1"/>
  <c r="I116" i="1" s="1"/>
  <c r="G115" i="1"/>
  <c r="I115" i="1" s="1"/>
  <c r="G114" i="1"/>
  <c r="I114" i="1" s="1"/>
  <c r="G113" i="1"/>
  <c r="I113" i="1" s="1"/>
  <c r="G112" i="1"/>
  <c r="I112" i="1" s="1"/>
  <c r="G111" i="1"/>
  <c r="I111" i="1" s="1"/>
  <c r="G110" i="1"/>
  <c r="I110" i="1" s="1"/>
  <c r="G109" i="1"/>
  <c r="I109" i="1" s="1"/>
  <c r="G108" i="1"/>
  <c r="I108" i="1" s="1"/>
  <c r="G107" i="1"/>
  <c r="I107" i="1" s="1"/>
  <c r="G106" i="1"/>
  <c r="I106" i="1" s="1"/>
  <c r="G105" i="1"/>
  <c r="I105" i="1" s="1"/>
  <c r="G104" i="1"/>
  <c r="I104" i="1" s="1"/>
  <c r="G103" i="1"/>
  <c r="I103" i="1" s="1"/>
  <c r="G102" i="1"/>
  <c r="I102" i="1" s="1"/>
  <c r="G101" i="1"/>
  <c r="I101" i="1" s="1"/>
  <c r="G100" i="1"/>
  <c r="I100" i="1" s="1"/>
  <c r="G99" i="1"/>
  <c r="I99" i="1" s="1"/>
  <c r="G98" i="1"/>
  <c r="I98" i="1" s="1"/>
  <c r="G97" i="1"/>
  <c r="I97" i="1" s="1"/>
  <c r="G96" i="1"/>
  <c r="I96" i="1" s="1"/>
  <c r="G95" i="1"/>
  <c r="I95" i="1" s="1"/>
  <c r="G94" i="1"/>
  <c r="I94" i="1" s="1"/>
  <c r="G93" i="1"/>
  <c r="I93" i="1" s="1"/>
  <c r="G92" i="1"/>
  <c r="I92" i="1" s="1"/>
  <c r="G91" i="1"/>
  <c r="I91" i="1" s="1"/>
  <c r="G90" i="1"/>
  <c r="I90" i="1" s="1"/>
  <c r="G89" i="1"/>
  <c r="I89" i="1" s="1"/>
  <c r="G88" i="1"/>
  <c r="I88" i="1" s="1"/>
  <c r="G87" i="1"/>
  <c r="I87" i="1" s="1"/>
  <c r="G86" i="1"/>
  <c r="I86" i="1" s="1"/>
  <c r="G85" i="1"/>
  <c r="I85" i="1" s="1"/>
  <c r="G84" i="1"/>
  <c r="I84" i="1" s="1"/>
  <c r="G83" i="1"/>
  <c r="I83" i="1" s="1"/>
  <c r="G82" i="1"/>
  <c r="I82" i="1" s="1"/>
  <c r="G81" i="1"/>
  <c r="I81" i="1" s="1"/>
  <c r="G80" i="1"/>
  <c r="I80" i="1" s="1"/>
  <c r="G79" i="1"/>
  <c r="I79" i="1" s="1"/>
  <c r="G78" i="1"/>
  <c r="I78" i="1" s="1"/>
  <c r="G77" i="1"/>
  <c r="I77" i="1" s="1"/>
  <c r="G76" i="1"/>
  <c r="I76" i="1" s="1"/>
  <c r="G75" i="1"/>
  <c r="I75" i="1" s="1"/>
  <c r="G74" i="1"/>
  <c r="I74" i="1" s="1"/>
  <c r="G73" i="1"/>
  <c r="I73" i="1" s="1"/>
  <c r="G72" i="1"/>
  <c r="I72" i="1" s="1"/>
  <c r="G71" i="1"/>
  <c r="I71" i="1" s="1"/>
  <c r="G70" i="1"/>
  <c r="I70" i="1" s="1"/>
  <c r="G69" i="1"/>
  <c r="I69" i="1" s="1"/>
  <c r="G68" i="1"/>
  <c r="I68" i="1" s="1"/>
  <c r="G67" i="1"/>
  <c r="I67" i="1" s="1"/>
  <c r="G66" i="1"/>
  <c r="I66" i="1" s="1"/>
  <c r="G65" i="1"/>
  <c r="I65" i="1" s="1"/>
  <c r="G64" i="1"/>
  <c r="I64" i="1" s="1"/>
  <c r="G63" i="1"/>
  <c r="I63" i="1" s="1"/>
  <c r="G62" i="1"/>
  <c r="I62" i="1" s="1"/>
  <c r="G61" i="1"/>
  <c r="I61" i="1" s="1"/>
  <c r="G60" i="1"/>
  <c r="I60" i="1" s="1"/>
  <c r="G59" i="1"/>
  <c r="I59" i="1" s="1"/>
  <c r="G58" i="1"/>
  <c r="I58" i="1" s="1"/>
  <c r="G57" i="1"/>
  <c r="I57" i="1" s="1"/>
  <c r="G56" i="1"/>
  <c r="I56" i="1" s="1"/>
  <c r="G55" i="1"/>
  <c r="I55" i="1" s="1"/>
  <c r="G54" i="1"/>
  <c r="I54" i="1" s="1"/>
  <c r="G53" i="1"/>
  <c r="I53" i="1" s="1"/>
  <c r="G52" i="1"/>
  <c r="I52" i="1" s="1"/>
  <c r="G51" i="1"/>
  <c r="I51" i="1" s="1"/>
  <c r="G50" i="1"/>
  <c r="I50" i="1" s="1"/>
  <c r="G49" i="1"/>
  <c r="I49" i="1" s="1"/>
  <c r="G48" i="1"/>
  <c r="I48" i="1" s="1"/>
  <c r="G47" i="1"/>
  <c r="I47" i="1" s="1"/>
  <c r="G46" i="1"/>
  <c r="I46" i="1" s="1"/>
  <c r="G45" i="1"/>
  <c r="I45" i="1" s="1"/>
  <c r="G44" i="1"/>
  <c r="I44" i="1" s="1"/>
  <c r="G43" i="1"/>
  <c r="I43" i="1" s="1"/>
  <c r="G42" i="1"/>
  <c r="I42" i="1" s="1"/>
  <c r="G41" i="1"/>
  <c r="I41" i="1" s="1"/>
  <c r="G40" i="1"/>
  <c r="I40" i="1" s="1"/>
  <c r="G39" i="1"/>
  <c r="I39" i="1" s="1"/>
  <c r="G38" i="1"/>
  <c r="I38" i="1" s="1"/>
  <c r="G37" i="1"/>
  <c r="I37" i="1" s="1"/>
  <c r="G36" i="1"/>
  <c r="I36" i="1" s="1"/>
  <c r="G35" i="1"/>
  <c r="I35" i="1" s="1"/>
  <c r="G34" i="1"/>
  <c r="I34" i="1" s="1"/>
  <c r="G33" i="1"/>
  <c r="I33" i="1" s="1"/>
  <c r="G32" i="1"/>
  <c r="I32" i="1" s="1"/>
  <c r="G31" i="1"/>
  <c r="I31" i="1" s="1"/>
  <c r="G30" i="1"/>
  <c r="I30" i="1" s="1"/>
  <c r="G29" i="1"/>
  <c r="I29" i="1" s="1"/>
  <c r="G28" i="1"/>
  <c r="I28" i="1" s="1"/>
  <c r="G27" i="1"/>
  <c r="I27" i="1" s="1"/>
  <c r="G26" i="1"/>
  <c r="I26" i="1" s="1"/>
  <c r="G25" i="1"/>
  <c r="I25" i="1" s="1"/>
  <c r="G24" i="1"/>
  <c r="I24" i="1" s="1"/>
  <c r="G23" i="1"/>
  <c r="I23" i="1" s="1"/>
  <c r="G22" i="1"/>
  <c r="I22" i="1" s="1"/>
  <c r="G21" i="1"/>
  <c r="I21" i="1" s="1"/>
  <c r="G20" i="1"/>
  <c r="I20" i="1" s="1"/>
  <c r="G19" i="1"/>
  <c r="I19" i="1" s="1"/>
  <c r="G18" i="1"/>
  <c r="I18" i="1" s="1"/>
  <c r="G17" i="1"/>
  <c r="I17" i="1" s="1"/>
  <c r="G16" i="1"/>
  <c r="I16" i="1" s="1"/>
  <c r="G15" i="1"/>
  <c r="I15" i="1" s="1"/>
  <c r="G14" i="1"/>
  <c r="I14" i="1" s="1"/>
  <c r="G13" i="1"/>
  <c r="I13" i="1" s="1"/>
  <c r="G12" i="1"/>
  <c r="I12" i="1" s="1"/>
  <c r="G11" i="1"/>
  <c r="I11" i="1" s="1"/>
  <c r="G10" i="1"/>
  <c r="I10" i="1" s="1"/>
  <c r="G9" i="1"/>
  <c r="I9" i="1" s="1"/>
  <c r="G8" i="1"/>
  <c r="I8" i="1" s="1"/>
  <c r="G7" i="1"/>
  <c r="I7" i="1" s="1"/>
  <c r="G6" i="1"/>
  <c r="I6" i="1" s="1"/>
  <c r="G5" i="1"/>
  <c r="I5" i="1" s="1"/>
  <c r="G4" i="1"/>
  <c r="I4" i="1" s="1"/>
  <c r="G3" i="1"/>
  <c r="I3" i="1" s="1"/>
  <c r="G2" i="1"/>
  <c r="E301" i="1" l="1"/>
  <c r="G298" i="1"/>
  <c r="I2" i="1"/>
  <c r="I298" i="1" s="1"/>
  <c r="D303" i="1" s="1"/>
</calcChain>
</file>

<file path=xl/sharedStrings.xml><?xml version="1.0" encoding="utf-8"?>
<sst xmlns="http://schemas.openxmlformats.org/spreadsheetml/2006/main" count="325" uniqueCount="41">
  <si>
    <t>Data registrazione</t>
  </si>
  <si>
    <t>Codice fornitore</t>
  </si>
  <si>
    <t>Prot.</t>
  </si>
  <si>
    <t>Importo dovuto (compreso iva esigibilità imm. e al netto della rit.per i prof.)</t>
  </si>
  <si>
    <t>Data di scadenza</t>
  </si>
  <si>
    <t>Data di pagamento</t>
  </si>
  <si>
    <t>GG di ritardo</t>
  </si>
  <si>
    <t>Scadenza ponderata</t>
  </si>
  <si>
    <t>Dettaglio</t>
  </si>
  <si>
    <t>Spese contratto di servizio</t>
  </si>
  <si>
    <t>Buoni pasto</t>
  </si>
  <si>
    <t>Utenze</t>
  </si>
  <si>
    <t>Cancelleria</t>
  </si>
  <si>
    <t>Costi per servizi</t>
  </si>
  <si>
    <t>Agg. E Manutenzione software</t>
  </si>
  <si>
    <t>11/A3</t>
  </si>
  <si>
    <t>Manutenzione imm. Erp</t>
  </si>
  <si>
    <t>Costi automezzi</t>
  </si>
  <si>
    <t>Spese telefoniche</t>
  </si>
  <si>
    <t>Spese postali</t>
  </si>
  <si>
    <t>12/A3</t>
  </si>
  <si>
    <t>13/A3</t>
  </si>
  <si>
    <t>Manutenzione imm. Erp - sede</t>
  </si>
  <si>
    <t>14/A3</t>
  </si>
  <si>
    <t>15/A3</t>
  </si>
  <si>
    <t>16/A3</t>
  </si>
  <si>
    <t>17/A3</t>
  </si>
  <si>
    <t>Immobilizzazioni (Attr. Inf. al milione)</t>
  </si>
  <si>
    <t>18/A3</t>
  </si>
  <si>
    <t>19/A3</t>
  </si>
  <si>
    <t>21/A3</t>
  </si>
  <si>
    <t>23/A3</t>
  </si>
  <si>
    <t>26/A3</t>
  </si>
  <si>
    <t>27/A3</t>
  </si>
  <si>
    <t>28/A3</t>
  </si>
  <si>
    <t>totale pagamenti in euro :</t>
  </si>
  <si>
    <t>calcolo dell'indice</t>
  </si>
  <si>
    <t xml:space="preserve">                                         (A)</t>
  </si>
  <si>
    <t xml:space="preserve">       (B)</t>
  </si>
  <si>
    <t xml:space="preserve">   n.118  fornitori</t>
  </si>
  <si>
    <r>
      <t xml:space="preserve">  = </t>
    </r>
    <r>
      <rPr>
        <b/>
        <sz val="11"/>
        <color theme="1"/>
        <rFont val="Calibri"/>
        <family val="2"/>
        <scheme val="minor"/>
      </rPr>
      <t>(B)/(A)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</si>
</sst>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right"/>
    </xf>
    <xf numFmtId="14" fontId="0" fillId="0" borderId="0" xfId="0" applyNumberFormat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14" fontId="0" fillId="0" borderId="0" xfId="0" applyNumberFormat="1" applyAlignment="1">
      <alignment horizontal="center" vertical="center"/>
    </xf>
    <xf numFmtId="0" fontId="0" fillId="11" borderId="1" xfId="0" applyFill="1" applyBorder="1"/>
    <xf numFmtId="0" fontId="0" fillId="12" borderId="1" xfId="0" applyFill="1" applyBorder="1"/>
    <xf numFmtId="14" fontId="3" fillId="0" borderId="0" xfId="0" applyNumberFormat="1" applyFont="1"/>
    <xf numFmtId="0" fontId="0" fillId="0" borderId="0" xfId="0" applyAlignment="1">
      <alignment horizontal="center" vertical="center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1" fillId="0" borderId="0" xfId="0" applyNumberFormat="1" applyFont="1"/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center"/>
    </xf>
    <xf numFmtId="4" fontId="2" fillId="0" borderId="2" xfId="0" applyNumberFormat="1" applyFont="1" applyBorder="1"/>
    <xf numFmtId="49" fontId="0" fillId="0" borderId="0" xfId="0" applyNumberFormat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5"/>
  <sheetViews>
    <sheetView tabSelected="1" topLeftCell="A286" workbookViewId="0">
      <selection activeCell="D303" sqref="D303"/>
    </sheetView>
  </sheetViews>
  <sheetFormatPr defaultRowHeight="15" x14ac:dyDescent="0.25"/>
  <cols>
    <col min="1" max="1" width="17.28515625" bestFit="1" customWidth="1"/>
    <col min="2" max="2" width="12.7109375" customWidth="1"/>
    <col min="3" max="3" width="13.85546875" customWidth="1"/>
    <col min="4" max="4" width="26.42578125" customWidth="1"/>
    <col min="5" max="5" width="11.7109375" bestFit="1" customWidth="1"/>
    <col min="6" max="6" width="11.28515625" customWidth="1"/>
    <col min="8" max="8" width="35.42578125" bestFit="1" customWidth="1"/>
    <col min="9" max="9" width="10.5703125" customWidth="1"/>
  </cols>
  <sheetData>
    <row r="1" spans="1:9" ht="75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8</v>
      </c>
      <c r="I1" s="2" t="s">
        <v>7</v>
      </c>
    </row>
    <row r="2" spans="1:9" x14ac:dyDescent="0.25">
      <c r="A2" s="3">
        <v>45763</v>
      </c>
      <c r="B2" s="4">
        <v>42</v>
      </c>
      <c r="C2" s="4">
        <v>393</v>
      </c>
      <c r="D2" s="5">
        <v>600</v>
      </c>
      <c r="E2" s="6">
        <v>45808</v>
      </c>
      <c r="F2" s="6">
        <v>45868</v>
      </c>
      <c r="G2" s="4">
        <f t="shared" ref="G2:G65" si="0">F2-E2</f>
        <v>60</v>
      </c>
      <c r="H2" s="7" t="s">
        <v>9</v>
      </c>
      <c r="I2" s="4">
        <f>G2*D2</f>
        <v>36000</v>
      </c>
    </row>
    <row r="3" spans="1:9" x14ac:dyDescent="0.25">
      <c r="A3" s="3">
        <v>45796</v>
      </c>
      <c r="B3" s="4">
        <v>2184</v>
      </c>
      <c r="C3" s="4">
        <v>487</v>
      </c>
      <c r="D3">
        <v>933.13</v>
      </c>
      <c r="E3" s="6">
        <v>45853</v>
      </c>
      <c r="F3" s="6">
        <v>45848</v>
      </c>
      <c r="G3" s="4">
        <f t="shared" si="0"/>
        <v>-5</v>
      </c>
      <c r="H3" s="8" t="s">
        <v>10</v>
      </c>
      <c r="I3" s="4">
        <f>G3*D3</f>
        <v>-4665.6499999999996</v>
      </c>
    </row>
    <row r="4" spans="1:9" x14ac:dyDescent="0.25">
      <c r="A4" s="3">
        <v>45796</v>
      </c>
      <c r="B4" s="4">
        <v>1951</v>
      </c>
      <c r="C4" s="4">
        <v>488</v>
      </c>
      <c r="D4">
        <v>14282.89</v>
      </c>
      <c r="E4" s="6">
        <v>45823</v>
      </c>
      <c r="F4" s="6">
        <v>45855</v>
      </c>
      <c r="G4" s="4">
        <f t="shared" si="0"/>
        <v>32</v>
      </c>
      <c r="H4" s="7" t="s">
        <v>9</v>
      </c>
      <c r="I4" s="4">
        <f>G4*D4</f>
        <v>457052.48</v>
      </c>
    </row>
    <row r="5" spans="1:9" x14ac:dyDescent="0.25">
      <c r="A5" s="3">
        <v>45805</v>
      </c>
      <c r="B5" s="4">
        <v>1832</v>
      </c>
      <c r="C5" s="4">
        <v>509</v>
      </c>
      <c r="D5">
        <v>1345.95</v>
      </c>
      <c r="E5" s="6">
        <v>45831</v>
      </c>
      <c r="F5" s="6">
        <v>45918</v>
      </c>
      <c r="G5" s="4">
        <f t="shared" si="0"/>
        <v>87</v>
      </c>
      <c r="H5" s="7" t="s">
        <v>9</v>
      </c>
      <c r="I5" s="4">
        <f>G5*D5</f>
        <v>117097.65000000001</v>
      </c>
    </row>
    <row r="6" spans="1:9" x14ac:dyDescent="0.25">
      <c r="A6" s="3">
        <v>45805</v>
      </c>
      <c r="B6" s="4">
        <v>1832</v>
      </c>
      <c r="C6" s="4">
        <v>510</v>
      </c>
      <c r="D6">
        <v>2901.09</v>
      </c>
      <c r="E6" s="6">
        <v>45831</v>
      </c>
      <c r="F6" s="6">
        <v>45918</v>
      </c>
      <c r="G6" s="4">
        <f t="shared" si="0"/>
        <v>87</v>
      </c>
      <c r="H6" s="7" t="s">
        <v>9</v>
      </c>
      <c r="I6" s="4">
        <f>G6*D6</f>
        <v>252394.83000000002</v>
      </c>
    </row>
    <row r="7" spans="1:9" x14ac:dyDescent="0.25">
      <c r="A7" s="3">
        <v>45805</v>
      </c>
      <c r="B7" s="4">
        <v>734</v>
      </c>
      <c r="C7" s="4">
        <v>513</v>
      </c>
      <c r="D7">
        <v>47</v>
      </c>
      <c r="E7" s="6">
        <v>45849</v>
      </c>
      <c r="F7" s="6">
        <v>45848</v>
      </c>
      <c r="G7" s="4">
        <f t="shared" si="0"/>
        <v>-1</v>
      </c>
      <c r="H7" s="9" t="s">
        <v>11</v>
      </c>
      <c r="I7" s="4">
        <f>G7*D7</f>
        <v>-47</v>
      </c>
    </row>
    <row r="8" spans="1:9" x14ac:dyDescent="0.25">
      <c r="A8" s="3">
        <v>45813</v>
      </c>
      <c r="B8" s="4">
        <v>2184</v>
      </c>
      <c r="C8" s="4">
        <v>526</v>
      </c>
      <c r="D8">
        <v>933.13</v>
      </c>
      <c r="E8" s="6">
        <v>45868</v>
      </c>
      <c r="F8" s="6">
        <v>45868</v>
      </c>
      <c r="G8" s="4">
        <f t="shared" si="0"/>
        <v>0</v>
      </c>
      <c r="H8" s="8" t="s">
        <v>10</v>
      </c>
      <c r="I8" s="4">
        <f>G8*D8</f>
        <v>0</v>
      </c>
    </row>
    <row r="9" spans="1:9" x14ac:dyDescent="0.25">
      <c r="A9" s="3">
        <v>45817</v>
      </c>
      <c r="B9" s="4">
        <v>180</v>
      </c>
      <c r="C9" s="4">
        <v>536</v>
      </c>
      <c r="D9">
        <v>132.44999999999999</v>
      </c>
      <c r="E9" s="6">
        <v>45869</v>
      </c>
      <c r="F9" s="6">
        <v>45868</v>
      </c>
      <c r="G9" s="4">
        <f t="shared" si="0"/>
        <v>-1</v>
      </c>
      <c r="H9" s="10" t="s">
        <v>12</v>
      </c>
      <c r="I9" s="4">
        <f>G9*D9</f>
        <v>-132.44999999999999</v>
      </c>
    </row>
    <row r="10" spans="1:9" x14ac:dyDescent="0.25">
      <c r="A10" s="3">
        <v>45817</v>
      </c>
      <c r="B10" s="4">
        <v>180</v>
      </c>
      <c r="C10" s="4">
        <v>537</v>
      </c>
      <c r="D10">
        <v>45</v>
      </c>
      <c r="E10" s="6">
        <v>45868</v>
      </c>
      <c r="F10" s="6">
        <v>45868</v>
      </c>
      <c r="G10" s="4">
        <f t="shared" si="0"/>
        <v>0</v>
      </c>
      <c r="H10" s="10" t="s">
        <v>12</v>
      </c>
      <c r="I10" s="4">
        <f>G10*D10</f>
        <v>0</v>
      </c>
    </row>
    <row r="11" spans="1:9" x14ac:dyDescent="0.25">
      <c r="A11" s="3">
        <v>45817</v>
      </c>
      <c r="B11" s="4">
        <v>1656</v>
      </c>
      <c r="C11" s="4">
        <v>544</v>
      </c>
      <c r="D11">
        <v>650</v>
      </c>
      <c r="E11" s="6">
        <v>45844</v>
      </c>
      <c r="F11" s="6">
        <v>45848</v>
      </c>
      <c r="G11" s="4">
        <f t="shared" si="0"/>
        <v>4</v>
      </c>
      <c r="H11" s="7" t="s">
        <v>9</v>
      </c>
      <c r="I11" s="4">
        <f>G11*D11</f>
        <v>2600</v>
      </c>
    </row>
    <row r="12" spans="1:9" x14ac:dyDescent="0.25">
      <c r="A12" s="3">
        <v>45821</v>
      </c>
      <c r="B12" s="4">
        <v>779</v>
      </c>
      <c r="C12" s="4">
        <v>555</v>
      </c>
      <c r="D12">
        <v>360</v>
      </c>
      <c r="E12" s="6">
        <v>45838</v>
      </c>
      <c r="F12" s="6">
        <v>45841</v>
      </c>
      <c r="G12" s="4">
        <f t="shared" si="0"/>
        <v>3</v>
      </c>
      <c r="H12" s="11" t="s">
        <v>13</v>
      </c>
      <c r="I12" s="4">
        <f>G12*D12</f>
        <v>1080</v>
      </c>
    </row>
    <row r="13" spans="1:9" x14ac:dyDescent="0.25">
      <c r="A13" s="3">
        <v>45821</v>
      </c>
      <c r="B13" s="4">
        <v>574</v>
      </c>
      <c r="C13" s="4">
        <v>558</v>
      </c>
      <c r="D13">
        <v>8991.91</v>
      </c>
      <c r="E13" s="6">
        <v>45848</v>
      </c>
      <c r="F13" s="6">
        <v>45848</v>
      </c>
      <c r="G13" s="4">
        <f t="shared" si="0"/>
        <v>0</v>
      </c>
      <c r="H13" s="7" t="s">
        <v>9</v>
      </c>
      <c r="I13" s="4">
        <f>G13*D13</f>
        <v>0</v>
      </c>
    </row>
    <row r="14" spans="1:9" x14ac:dyDescent="0.25">
      <c r="A14" s="3">
        <v>45821</v>
      </c>
      <c r="B14" s="4">
        <v>779</v>
      </c>
      <c r="C14" s="4">
        <v>563</v>
      </c>
      <c r="D14">
        <v>55</v>
      </c>
      <c r="E14" s="6">
        <v>45838</v>
      </c>
      <c r="F14" s="6">
        <v>45841</v>
      </c>
      <c r="G14" s="4">
        <f t="shared" si="0"/>
        <v>3</v>
      </c>
      <c r="H14" s="12" t="s">
        <v>14</v>
      </c>
      <c r="I14" s="4">
        <f>G14*D14</f>
        <v>165</v>
      </c>
    </row>
    <row r="15" spans="1:9" x14ac:dyDescent="0.25">
      <c r="A15" s="3">
        <v>45824</v>
      </c>
      <c r="B15" s="4">
        <v>2194</v>
      </c>
      <c r="C15" s="4" t="s">
        <v>15</v>
      </c>
      <c r="D15">
        <v>3090</v>
      </c>
      <c r="E15" s="6">
        <v>45849</v>
      </c>
      <c r="F15" s="6">
        <v>45848</v>
      </c>
      <c r="G15" s="4">
        <f t="shared" si="0"/>
        <v>-1</v>
      </c>
      <c r="H15" s="13" t="s">
        <v>16</v>
      </c>
      <c r="I15" s="4">
        <f>G15*D15</f>
        <v>-3090</v>
      </c>
    </row>
    <row r="16" spans="1:9" x14ac:dyDescent="0.25">
      <c r="A16" s="3">
        <v>45824</v>
      </c>
      <c r="B16" s="4">
        <v>2194</v>
      </c>
      <c r="C16" s="4">
        <v>565</v>
      </c>
      <c r="D16">
        <v>1900</v>
      </c>
      <c r="E16" s="6">
        <v>45849</v>
      </c>
      <c r="F16" s="6">
        <v>45848</v>
      </c>
      <c r="G16" s="4">
        <f t="shared" si="0"/>
        <v>-1</v>
      </c>
      <c r="H16" s="13" t="s">
        <v>16</v>
      </c>
      <c r="I16" s="4">
        <f>G16*D16</f>
        <v>-1900</v>
      </c>
    </row>
    <row r="17" spans="1:9" x14ac:dyDescent="0.25">
      <c r="A17" s="3">
        <v>45824</v>
      </c>
      <c r="B17" s="4">
        <v>1446</v>
      </c>
      <c r="C17" s="4">
        <v>567</v>
      </c>
      <c r="D17">
        <v>42.72</v>
      </c>
      <c r="E17" s="6">
        <v>45848</v>
      </c>
      <c r="F17" s="6">
        <v>45848</v>
      </c>
      <c r="G17" s="4">
        <f t="shared" si="0"/>
        <v>0</v>
      </c>
      <c r="H17" s="11" t="s">
        <v>13</v>
      </c>
      <c r="I17" s="4">
        <f>G17*D17</f>
        <v>0</v>
      </c>
    </row>
    <row r="18" spans="1:9" x14ac:dyDescent="0.25">
      <c r="A18" s="3">
        <v>45824</v>
      </c>
      <c r="B18" s="4">
        <v>1440</v>
      </c>
      <c r="C18" s="4">
        <v>568</v>
      </c>
      <c r="D18">
        <v>120</v>
      </c>
      <c r="E18" s="6">
        <v>45851</v>
      </c>
      <c r="F18" s="6">
        <v>45848</v>
      </c>
      <c r="G18" s="4">
        <f t="shared" si="0"/>
        <v>-3</v>
      </c>
      <c r="H18" s="14" t="s">
        <v>17</v>
      </c>
      <c r="I18" s="4">
        <f>G18*D18</f>
        <v>-360</v>
      </c>
    </row>
    <row r="19" spans="1:9" x14ac:dyDescent="0.25">
      <c r="A19" s="3">
        <v>45824</v>
      </c>
      <c r="B19" s="4">
        <v>323</v>
      </c>
      <c r="C19" s="4">
        <v>571</v>
      </c>
      <c r="D19">
        <v>45.77</v>
      </c>
      <c r="E19" s="6">
        <v>45852</v>
      </c>
      <c r="F19" s="6">
        <v>45848</v>
      </c>
      <c r="G19" s="4">
        <f t="shared" si="0"/>
        <v>-4</v>
      </c>
      <c r="H19" s="15" t="s">
        <v>18</v>
      </c>
      <c r="I19" s="4">
        <f>G19*D19</f>
        <v>-183.08</v>
      </c>
    </row>
    <row r="20" spans="1:9" x14ac:dyDescent="0.25">
      <c r="A20" s="3">
        <v>45824</v>
      </c>
      <c r="B20" s="4">
        <v>323</v>
      </c>
      <c r="C20" s="4">
        <v>572</v>
      </c>
      <c r="D20">
        <v>29.3</v>
      </c>
      <c r="E20" s="6">
        <v>45852</v>
      </c>
      <c r="F20" s="6">
        <v>45848</v>
      </c>
      <c r="G20" s="4">
        <f t="shared" si="0"/>
        <v>-4</v>
      </c>
      <c r="H20" s="15" t="s">
        <v>18</v>
      </c>
      <c r="I20" s="4">
        <f>G20*D20</f>
        <v>-117.2</v>
      </c>
    </row>
    <row r="21" spans="1:9" x14ac:dyDescent="0.25">
      <c r="A21" s="16">
        <v>45825</v>
      </c>
      <c r="B21" s="4">
        <v>809</v>
      </c>
      <c r="C21" s="4">
        <v>573</v>
      </c>
      <c r="D21">
        <v>10688</v>
      </c>
      <c r="E21" s="6">
        <v>45854</v>
      </c>
      <c r="F21" s="6">
        <v>45840</v>
      </c>
      <c r="G21" s="4">
        <f t="shared" si="0"/>
        <v>-14</v>
      </c>
      <c r="H21" s="11" t="s">
        <v>13</v>
      </c>
      <c r="I21" s="4">
        <f>G21*D21</f>
        <v>-149632</v>
      </c>
    </row>
    <row r="22" spans="1:9" x14ac:dyDescent="0.25">
      <c r="A22" s="16">
        <v>45825</v>
      </c>
      <c r="B22" s="4">
        <v>1981</v>
      </c>
      <c r="C22" s="4">
        <v>577</v>
      </c>
      <c r="D22">
        <v>1791.56</v>
      </c>
      <c r="E22" s="6">
        <v>45851</v>
      </c>
      <c r="F22" s="6">
        <v>45848</v>
      </c>
      <c r="G22" s="4">
        <f t="shared" si="0"/>
        <v>-3</v>
      </c>
      <c r="H22" s="7" t="s">
        <v>9</v>
      </c>
      <c r="I22" s="4">
        <f>G22*D22</f>
        <v>-5374.68</v>
      </c>
    </row>
    <row r="23" spans="1:9" x14ac:dyDescent="0.25">
      <c r="A23" s="16">
        <v>45825</v>
      </c>
      <c r="B23" s="4">
        <v>1981</v>
      </c>
      <c r="C23" s="4">
        <v>578</v>
      </c>
      <c r="D23">
        <v>2168.3200000000002</v>
      </c>
      <c r="E23" s="6">
        <v>45851</v>
      </c>
      <c r="F23" s="6">
        <v>45848</v>
      </c>
      <c r="G23" s="4">
        <f t="shared" si="0"/>
        <v>-3</v>
      </c>
      <c r="H23" s="7" t="s">
        <v>9</v>
      </c>
      <c r="I23" s="4">
        <f>G23*D23</f>
        <v>-6504.9600000000009</v>
      </c>
    </row>
    <row r="24" spans="1:9" x14ac:dyDescent="0.25">
      <c r="A24" s="16">
        <v>45825</v>
      </c>
      <c r="B24" s="4">
        <v>1981</v>
      </c>
      <c r="C24" s="4">
        <v>579</v>
      </c>
      <c r="D24">
        <v>2295.88</v>
      </c>
      <c r="E24" s="6">
        <v>45851</v>
      </c>
      <c r="F24" s="6">
        <v>45848</v>
      </c>
      <c r="G24" s="4">
        <f t="shared" si="0"/>
        <v>-3</v>
      </c>
      <c r="H24" s="7" t="s">
        <v>9</v>
      </c>
      <c r="I24" s="4">
        <f>G24*D24</f>
        <v>-6887.64</v>
      </c>
    </row>
    <row r="25" spans="1:9" x14ac:dyDescent="0.25">
      <c r="A25" s="16">
        <v>45825</v>
      </c>
      <c r="B25" s="4">
        <v>1981</v>
      </c>
      <c r="C25" s="4">
        <v>580</v>
      </c>
      <c r="D25">
        <v>16388.13</v>
      </c>
      <c r="E25" s="6">
        <v>45851</v>
      </c>
      <c r="F25" s="6">
        <v>45848</v>
      </c>
      <c r="G25" s="4">
        <f t="shared" si="0"/>
        <v>-3</v>
      </c>
      <c r="H25" s="7" t="s">
        <v>9</v>
      </c>
      <c r="I25" s="4">
        <f>G25*D25</f>
        <v>-49164.39</v>
      </c>
    </row>
    <row r="26" spans="1:9" x14ac:dyDescent="0.25">
      <c r="A26" s="16">
        <v>45825</v>
      </c>
      <c r="B26" s="4">
        <v>1981</v>
      </c>
      <c r="C26" s="4">
        <v>581</v>
      </c>
      <c r="D26">
        <v>8704.64</v>
      </c>
      <c r="E26" s="6">
        <v>45851</v>
      </c>
      <c r="F26" s="6">
        <v>45848</v>
      </c>
      <c r="G26" s="4">
        <f t="shared" si="0"/>
        <v>-3</v>
      </c>
      <c r="H26" s="7" t="s">
        <v>9</v>
      </c>
      <c r="I26" s="4">
        <f>G26*D26</f>
        <v>-26113.919999999998</v>
      </c>
    </row>
    <row r="27" spans="1:9" x14ac:dyDescent="0.25">
      <c r="A27" s="16">
        <v>45825</v>
      </c>
      <c r="B27" s="4">
        <v>1981</v>
      </c>
      <c r="C27" s="4">
        <v>582</v>
      </c>
      <c r="D27">
        <v>2612.27</v>
      </c>
      <c r="E27" s="6">
        <v>45851</v>
      </c>
      <c r="F27" s="6">
        <v>45848</v>
      </c>
      <c r="G27" s="4">
        <f t="shared" si="0"/>
        <v>-3</v>
      </c>
      <c r="H27" s="7" t="s">
        <v>9</v>
      </c>
      <c r="I27" s="4">
        <f>G27*D27</f>
        <v>-7836.8099999999995</v>
      </c>
    </row>
    <row r="28" spans="1:9" x14ac:dyDescent="0.25">
      <c r="A28" s="16">
        <v>45825</v>
      </c>
      <c r="B28" s="4">
        <v>1981</v>
      </c>
      <c r="C28" s="4">
        <v>583</v>
      </c>
      <c r="D28">
        <v>1926.65</v>
      </c>
      <c r="E28" s="6">
        <v>45851</v>
      </c>
      <c r="F28" s="6">
        <v>45848</v>
      </c>
      <c r="G28" s="4">
        <f t="shared" si="0"/>
        <v>-3</v>
      </c>
      <c r="H28" s="7" t="s">
        <v>9</v>
      </c>
      <c r="I28" s="4">
        <f>G28*D28</f>
        <v>-5779.9500000000007</v>
      </c>
    </row>
    <row r="29" spans="1:9" x14ac:dyDescent="0.25">
      <c r="A29" s="16">
        <v>45825</v>
      </c>
      <c r="B29" s="4">
        <v>1981</v>
      </c>
      <c r="C29" s="4">
        <v>584</v>
      </c>
      <c r="D29">
        <v>1996.39</v>
      </c>
      <c r="E29" s="6">
        <v>45851</v>
      </c>
      <c r="F29" s="6">
        <v>45848</v>
      </c>
      <c r="G29" s="4">
        <f t="shared" si="0"/>
        <v>-3</v>
      </c>
      <c r="H29" s="7" t="s">
        <v>9</v>
      </c>
      <c r="I29" s="4">
        <f>G29*D29</f>
        <v>-5989.17</v>
      </c>
    </row>
    <row r="30" spans="1:9" x14ac:dyDescent="0.25">
      <c r="A30" s="16">
        <v>45825</v>
      </c>
      <c r="B30" s="4">
        <v>1981</v>
      </c>
      <c r="C30" s="4">
        <v>585</v>
      </c>
      <c r="D30">
        <v>1942.27</v>
      </c>
      <c r="E30" s="6">
        <v>45851</v>
      </c>
      <c r="F30" s="6">
        <v>45848</v>
      </c>
      <c r="G30" s="4">
        <f t="shared" si="0"/>
        <v>-3</v>
      </c>
      <c r="H30" s="7" t="s">
        <v>9</v>
      </c>
      <c r="I30" s="4">
        <f>G30*D30</f>
        <v>-5826.8099999999995</v>
      </c>
    </row>
    <row r="31" spans="1:9" x14ac:dyDescent="0.25">
      <c r="A31" s="16">
        <v>45825</v>
      </c>
      <c r="B31" s="4">
        <v>1981</v>
      </c>
      <c r="C31" s="4">
        <v>586</v>
      </c>
      <c r="D31">
        <v>1981.32</v>
      </c>
      <c r="E31" s="6">
        <v>45851</v>
      </c>
      <c r="F31" s="6">
        <v>45848</v>
      </c>
      <c r="G31" s="4">
        <f t="shared" si="0"/>
        <v>-3</v>
      </c>
      <c r="H31" s="7" t="s">
        <v>9</v>
      </c>
      <c r="I31" s="4">
        <f>G31*D31</f>
        <v>-5943.96</v>
      </c>
    </row>
    <row r="32" spans="1:9" x14ac:dyDescent="0.25">
      <c r="A32" s="16">
        <v>45825</v>
      </c>
      <c r="B32" s="4">
        <v>1981</v>
      </c>
      <c r="C32" s="4">
        <v>587</v>
      </c>
      <c r="D32">
        <v>2900.48</v>
      </c>
      <c r="E32" s="6">
        <v>45851</v>
      </c>
      <c r="F32" s="6">
        <v>45848</v>
      </c>
      <c r="G32" s="4">
        <f t="shared" si="0"/>
        <v>-3</v>
      </c>
      <c r="H32" s="7" t="s">
        <v>9</v>
      </c>
      <c r="I32" s="4">
        <f>G32*D32</f>
        <v>-8701.44</v>
      </c>
    </row>
    <row r="33" spans="1:9" x14ac:dyDescent="0.25">
      <c r="A33" s="16">
        <v>45825</v>
      </c>
      <c r="B33" s="4">
        <v>1981</v>
      </c>
      <c r="C33" s="4">
        <v>588</v>
      </c>
      <c r="D33">
        <v>3310.05</v>
      </c>
      <c r="E33" s="6">
        <v>45851</v>
      </c>
      <c r="F33" s="6">
        <v>45848</v>
      </c>
      <c r="G33" s="4">
        <f t="shared" si="0"/>
        <v>-3</v>
      </c>
      <c r="H33" s="7" t="s">
        <v>9</v>
      </c>
      <c r="I33" s="4">
        <f>G33*D33</f>
        <v>-9930.1500000000015</v>
      </c>
    </row>
    <row r="34" spans="1:9" x14ac:dyDescent="0.25">
      <c r="A34" s="16">
        <v>45825</v>
      </c>
      <c r="B34" s="4">
        <v>1981</v>
      </c>
      <c r="C34" s="4">
        <v>589</v>
      </c>
      <c r="D34">
        <v>1693.95</v>
      </c>
      <c r="E34" s="6">
        <v>45851</v>
      </c>
      <c r="F34" s="6">
        <v>45848</v>
      </c>
      <c r="G34" s="4">
        <f t="shared" si="0"/>
        <v>-3</v>
      </c>
      <c r="H34" s="7" t="s">
        <v>9</v>
      </c>
      <c r="I34" s="4">
        <f>G34*D34</f>
        <v>-5081.8500000000004</v>
      </c>
    </row>
    <row r="35" spans="1:9" x14ac:dyDescent="0.25">
      <c r="A35" s="16">
        <v>45825</v>
      </c>
      <c r="B35" s="4">
        <v>1981</v>
      </c>
      <c r="C35" s="4">
        <v>590</v>
      </c>
      <c r="D35">
        <v>1665.36</v>
      </c>
      <c r="E35" s="6">
        <v>45851</v>
      </c>
      <c r="F35" s="6">
        <v>45848</v>
      </c>
      <c r="G35" s="4">
        <f t="shared" si="0"/>
        <v>-3</v>
      </c>
      <c r="H35" s="7" t="s">
        <v>9</v>
      </c>
      <c r="I35" s="4">
        <f>G35*D35</f>
        <v>-4996.08</v>
      </c>
    </row>
    <row r="36" spans="1:9" x14ac:dyDescent="0.25">
      <c r="A36" s="16">
        <v>45825</v>
      </c>
      <c r="B36" s="4">
        <v>1981</v>
      </c>
      <c r="C36" s="4">
        <v>591</v>
      </c>
      <c r="D36">
        <v>2015.68</v>
      </c>
      <c r="E36" s="6">
        <v>45851</v>
      </c>
      <c r="F36" s="6">
        <v>45848</v>
      </c>
      <c r="G36" s="4">
        <f t="shared" si="0"/>
        <v>-3</v>
      </c>
      <c r="H36" s="7" t="s">
        <v>9</v>
      </c>
      <c r="I36" s="4">
        <f>G36*D36</f>
        <v>-6047.04</v>
      </c>
    </row>
    <row r="37" spans="1:9" x14ac:dyDescent="0.25">
      <c r="A37" s="16">
        <v>45825</v>
      </c>
      <c r="B37" s="4">
        <v>1981</v>
      </c>
      <c r="C37" s="4">
        <v>592</v>
      </c>
      <c r="D37">
        <v>2934.01</v>
      </c>
      <c r="E37" s="6">
        <v>45851</v>
      </c>
      <c r="F37" s="6">
        <v>45848</v>
      </c>
      <c r="G37" s="4">
        <f t="shared" si="0"/>
        <v>-3</v>
      </c>
      <c r="H37" s="7" t="s">
        <v>9</v>
      </c>
      <c r="I37" s="4">
        <f>G37*D37</f>
        <v>-8802.0300000000007</v>
      </c>
    </row>
    <row r="38" spans="1:9" x14ac:dyDescent="0.25">
      <c r="A38" s="16">
        <v>45825</v>
      </c>
      <c r="B38" s="4">
        <v>1981</v>
      </c>
      <c r="C38" s="4">
        <v>593</v>
      </c>
      <c r="D38">
        <v>6793.78</v>
      </c>
      <c r="E38" s="6">
        <v>45851</v>
      </c>
      <c r="F38" s="6">
        <v>45848</v>
      </c>
      <c r="G38" s="4">
        <f t="shared" si="0"/>
        <v>-3</v>
      </c>
      <c r="H38" s="7" t="s">
        <v>9</v>
      </c>
      <c r="I38" s="4">
        <f>G38*D38</f>
        <v>-20381.34</v>
      </c>
    </row>
    <row r="39" spans="1:9" x14ac:dyDescent="0.25">
      <c r="A39" s="16">
        <v>45825</v>
      </c>
      <c r="B39" s="4">
        <v>281</v>
      </c>
      <c r="C39" s="4">
        <v>594</v>
      </c>
      <c r="D39">
        <v>4111.01</v>
      </c>
      <c r="E39" s="6">
        <v>45854</v>
      </c>
      <c r="F39" s="6">
        <v>45848</v>
      </c>
      <c r="G39" s="4">
        <f t="shared" si="0"/>
        <v>-6</v>
      </c>
      <c r="H39" s="7" t="s">
        <v>9</v>
      </c>
      <c r="I39" s="4">
        <f>G39*D39</f>
        <v>-24666.06</v>
      </c>
    </row>
    <row r="40" spans="1:9" x14ac:dyDescent="0.25">
      <c r="A40" s="16">
        <v>45828</v>
      </c>
      <c r="B40" s="4">
        <v>2184</v>
      </c>
      <c r="C40" s="4">
        <v>598</v>
      </c>
      <c r="D40">
        <v>839.82</v>
      </c>
      <c r="E40" s="6">
        <v>45885</v>
      </c>
      <c r="F40" s="6">
        <v>45877</v>
      </c>
      <c r="G40" s="4">
        <f t="shared" si="0"/>
        <v>-8</v>
      </c>
      <c r="H40" s="8" t="s">
        <v>10</v>
      </c>
      <c r="I40" s="4">
        <f>G40*D40</f>
        <v>-6718.56</v>
      </c>
    </row>
    <row r="41" spans="1:9" x14ac:dyDescent="0.25">
      <c r="A41" s="16">
        <v>45828</v>
      </c>
      <c r="B41" s="4">
        <v>1514</v>
      </c>
      <c r="C41" s="4">
        <v>599</v>
      </c>
      <c r="D41">
        <v>100</v>
      </c>
      <c r="E41" s="6">
        <v>45856</v>
      </c>
      <c r="F41" s="6">
        <v>45855</v>
      </c>
      <c r="G41" s="4">
        <f t="shared" si="0"/>
        <v>-1</v>
      </c>
      <c r="H41" s="7" t="s">
        <v>9</v>
      </c>
      <c r="I41" s="4">
        <f>G41*D41</f>
        <v>-100</v>
      </c>
    </row>
    <row r="42" spans="1:9" x14ac:dyDescent="0.25">
      <c r="A42" s="16">
        <v>45828</v>
      </c>
      <c r="B42" s="4">
        <v>1678</v>
      </c>
      <c r="C42" s="4">
        <v>601</v>
      </c>
      <c r="D42">
        <v>30083.18</v>
      </c>
      <c r="E42" s="6">
        <v>45855</v>
      </c>
      <c r="F42" s="6">
        <v>45855</v>
      </c>
      <c r="G42" s="4">
        <f t="shared" si="0"/>
        <v>0</v>
      </c>
      <c r="H42" s="7" t="s">
        <v>9</v>
      </c>
      <c r="I42" s="4">
        <f>G42*D42</f>
        <v>0</v>
      </c>
    </row>
    <row r="43" spans="1:9" x14ac:dyDescent="0.25">
      <c r="A43" s="16">
        <v>45831</v>
      </c>
      <c r="B43" s="4">
        <v>203</v>
      </c>
      <c r="C43" s="4">
        <v>602</v>
      </c>
      <c r="D43">
        <v>125</v>
      </c>
      <c r="E43" s="6">
        <v>45858</v>
      </c>
      <c r="F43" s="6">
        <v>45854</v>
      </c>
      <c r="G43" s="4">
        <f t="shared" si="0"/>
        <v>-4</v>
      </c>
      <c r="H43" s="11" t="s">
        <v>13</v>
      </c>
      <c r="I43" s="4">
        <f>G43*D43</f>
        <v>-500</v>
      </c>
    </row>
    <row r="44" spans="1:9" x14ac:dyDescent="0.25">
      <c r="A44" s="16">
        <v>45831</v>
      </c>
      <c r="B44" s="4">
        <v>227</v>
      </c>
      <c r="C44" s="4">
        <v>603</v>
      </c>
      <c r="D44">
        <v>72.12</v>
      </c>
      <c r="E44" s="6">
        <v>45838</v>
      </c>
      <c r="F44" s="6">
        <v>45848</v>
      </c>
      <c r="G44" s="4">
        <f t="shared" si="0"/>
        <v>10</v>
      </c>
      <c r="H44" s="11" t="s">
        <v>13</v>
      </c>
      <c r="I44" s="4">
        <f>G44*D44</f>
        <v>721.2</v>
      </c>
    </row>
    <row r="45" spans="1:9" x14ac:dyDescent="0.25">
      <c r="A45" s="16">
        <v>45831</v>
      </c>
      <c r="B45" s="4">
        <v>1933</v>
      </c>
      <c r="C45" s="4">
        <v>605</v>
      </c>
      <c r="D45">
        <v>2800</v>
      </c>
      <c r="E45" s="6">
        <v>45860</v>
      </c>
      <c r="F45" s="6">
        <v>45860</v>
      </c>
      <c r="G45" s="4">
        <f t="shared" si="0"/>
        <v>0</v>
      </c>
      <c r="H45" s="7" t="s">
        <v>9</v>
      </c>
      <c r="I45" s="4">
        <f>G45*D45</f>
        <v>0</v>
      </c>
    </row>
    <row r="46" spans="1:9" x14ac:dyDescent="0.25">
      <c r="A46" s="16">
        <v>45832</v>
      </c>
      <c r="B46" s="4">
        <v>1431</v>
      </c>
      <c r="C46" s="4">
        <v>606</v>
      </c>
      <c r="D46">
        <v>1280.3</v>
      </c>
      <c r="E46" s="6">
        <v>45861</v>
      </c>
      <c r="F46" s="6">
        <v>45854</v>
      </c>
      <c r="G46" s="4">
        <f t="shared" si="0"/>
        <v>-7</v>
      </c>
      <c r="H46" s="17" t="s">
        <v>19</v>
      </c>
      <c r="I46" s="4">
        <f>G46*D46</f>
        <v>-8962.1</v>
      </c>
    </row>
    <row r="47" spans="1:9" x14ac:dyDescent="0.25">
      <c r="A47" s="16">
        <v>45834</v>
      </c>
      <c r="B47" s="4">
        <v>70</v>
      </c>
      <c r="C47" s="4">
        <v>607</v>
      </c>
      <c r="D47">
        <v>12309.72</v>
      </c>
      <c r="E47" s="6">
        <v>45854</v>
      </c>
      <c r="F47" s="6">
        <v>45855</v>
      </c>
      <c r="G47" s="4">
        <f t="shared" si="0"/>
        <v>1</v>
      </c>
      <c r="H47" s="7" t="s">
        <v>9</v>
      </c>
      <c r="I47" s="4">
        <f>G47*D47</f>
        <v>12309.72</v>
      </c>
    </row>
    <row r="48" spans="1:9" x14ac:dyDescent="0.25">
      <c r="A48" s="16">
        <v>45834</v>
      </c>
      <c r="B48" s="4">
        <v>70</v>
      </c>
      <c r="C48" s="4">
        <v>608</v>
      </c>
      <c r="D48">
        <v>3219.15</v>
      </c>
      <c r="E48" s="6">
        <v>45854</v>
      </c>
      <c r="F48" s="6">
        <v>45855</v>
      </c>
      <c r="G48" s="4">
        <f t="shared" si="0"/>
        <v>1</v>
      </c>
      <c r="H48" s="7" t="s">
        <v>9</v>
      </c>
      <c r="I48" s="4">
        <f>G48*D48</f>
        <v>3219.15</v>
      </c>
    </row>
    <row r="49" spans="1:9" x14ac:dyDescent="0.25">
      <c r="A49" s="16">
        <v>45834</v>
      </c>
      <c r="B49" s="4">
        <v>70</v>
      </c>
      <c r="C49" s="4" t="s">
        <v>20</v>
      </c>
      <c r="D49">
        <v>377.81</v>
      </c>
      <c r="E49" s="6">
        <v>45854</v>
      </c>
      <c r="F49" s="6">
        <v>45855</v>
      </c>
      <c r="G49" s="4">
        <f t="shared" si="0"/>
        <v>1</v>
      </c>
      <c r="H49" s="13" t="s">
        <v>16</v>
      </c>
      <c r="I49" s="4">
        <f>G49*D49</f>
        <v>377.81</v>
      </c>
    </row>
    <row r="50" spans="1:9" x14ac:dyDescent="0.25">
      <c r="A50" s="16">
        <v>45834</v>
      </c>
      <c r="B50" s="4">
        <v>791</v>
      </c>
      <c r="C50" s="4">
        <v>609</v>
      </c>
      <c r="D50">
        <v>420</v>
      </c>
      <c r="E50" s="6">
        <v>45910</v>
      </c>
      <c r="F50" s="6">
        <v>45908</v>
      </c>
      <c r="G50" s="4">
        <f t="shared" si="0"/>
        <v>-2</v>
      </c>
      <c r="H50" s="10" t="s">
        <v>12</v>
      </c>
      <c r="I50" s="4">
        <f>G50*D50</f>
        <v>-840</v>
      </c>
    </row>
    <row r="51" spans="1:9" x14ac:dyDescent="0.25">
      <c r="A51" s="16">
        <v>45834</v>
      </c>
      <c r="B51" s="4">
        <v>2184</v>
      </c>
      <c r="C51" s="4">
        <v>610</v>
      </c>
      <c r="D51">
        <v>279.94</v>
      </c>
      <c r="E51" s="6">
        <v>45893</v>
      </c>
      <c r="F51" s="6">
        <v>45895</v>
      </c>
      <c r="G51" s="4">
        <f t="shared" si="0"/>
        <v>2</v>
      </c>
      <c r="H51" s="8" t="s">
        <v>10</v>
      </c>
      <c r="I51" s="4">
        <f>G51*D51</f>
        <v>559.88</v>
      </c>
    </row>
    <row r="52" spans="1:9" x14ac:dyDescent="0.25">
      <c r="A52" s="16">
        <v>45838</v>
      </c>
      <c r="B52" s="4">
        <v>2057</v>
      </c>
      <c r="C52" s="4">
        <v>617</v>
      </c>
      <c r="D52">
        <v>802.5</v>
      </c>
      <c r="E52" s="6">
        <v>45851</v>
      </c>
      <c r="F52" s="6">
        <v>45848</v>
      </c>
      <c r="G52" s="4">
        <f t="shared" si="0"/>
        <v>-3</v>
      </c>
      <c r="H52" s="11" t="s">
        <v>13</v>
      </c>
      <c r="I52" s="4">
        <f>G52*D52</f>
        <v>-2407.5</v>
      </c>
    </row>
    <row r="53" spans="1:9" x14ac:dyDescent="0.25">
      <c r="A53" s="16">
        <v>45838</v>
      </c>
      <c r="B53" s="4">
        <v>1428</v>
      </c>
      <c r="C53" s="4">
        <v>618</v>
      </c>
      <c r="D53">
        <v>621.86</v>
      </c>
      <c r="E53" s="6">
        <v>45863</v>
      </c>
      <c r="F53" s="6">
        <v>45854</v>
      </c>
      <c r="G53" s="4">
        <f t="shared" si="0"/>
        <v>-9</v>
      </c>
      <c r="H53" s="17" t="s">
        <v>19</v>
      </c>
      <c r="I53" s="4">
        <f>G53*D53</f>
        <v>-5596.74</v>
      </c>
    </row>
    <row r="54" spans="1:9" x14ac:dyDescent="0.25">
      <c r="A54" s="16">
        <v>45838</v>
      </c>
      <c r="B54" s="4">
        <v>2143</v>
      </c>
      <c r="C54" s="4">
        <v>619</v>
      </c>
      <c r="D54">
        <v>2627</v>
      </c>
      <c r="E54" s="6">
        <v>45848</v>
      </c>
      <c r="F54" s="6">
        <v>45842</v>
      </c>
      <c r="G54" s="4">
        <f t="shared" si="0"/>
        <v>-6</v>
      </c>
      <c r="H54" s="11" t="s">
        <v>13</v>
      </c>
      <c r="I54" s="4">
        <f>G54*D54</f>
        <v>-15762</v>
      </c>
    </row>
    <row r="55" spans="1:9" x14ac:dyDescent="0.25">
      <c r="A55" s="16">
        <v>45838</v>
      </c>
      <c r="B55" s="4">
        <v>57</v>
      </c>
      <c r="C55" s="4">
        <v>620</v>
      </c>
      <c r="D55">
        <v>190</v>
      </c>
      <c r="E55" s="6">
        <v>45900</v>
      </c>
      <c r="F55" s="6">
        <v>45896</v>
      </c>
      <c r="G55" s="4">
        <f t="shared" si="0"/>
        <v>-4</v>
      </c>
      <c r="H55" s="11" t="s">
        <v>13</v>
      </c>
      <c r="I55" s="4">
        <f>G55*D55</f>
        <v>-760</v>
      </c>
    </row>
    <row r="56" spans="1:9" x14ac:dyDescent="0.25">
      <c r="A56" s="16">
        <v>45838</v>
      </c>
      <c r="B56" s="4">
        <v>2078</v>
      </c>
      <c r="C56" s="4">
        <v>622</v>
      </c>
      <c r="D56">
        <v>180</v>
      </c>
      <c r="E56" s="6">
        <v>45861</v>
      </c>
      <c r="F56" s="6">
        <v>45860</v>
      </c>
      <c r="G56" s="4">
        <f t="shared" si="0"/>
        <v>-1</v>
      </c>
      <c r="H56" s="7" t="s">
        <v>9</v>
      </c>
      <c r="I56" s="4">
        <f>G56*D56</f>
        <v>-180</v>
      </c>
    </row>
    <row r="57" spans="1:9" x14ac:dyDescent="0.25">
      <c r="A57" s="16">
        <v>45838</v>
      </c>
      <c r="B57" s="4">
        <v>778</v>
      </c>
      <c r="C57" s="4">
        <v>623</v>
      </c>
      <c r="D57">
        <v>43.21</v>
      </c>
      <c r="E57" s="6">
        <v>45900</v>
      </c>
      <c r="F57" s="6">
        <v>45895</v>
      </c>
      <c r="G57" s="4">
        <f t="shared" si="0"/>
        <v>-5</v>
      </c>
      <c r="H57" s="11" t="s">
        <v>13</v>
      </c>
      <c r="I57" s="4">
        <f>G57*D57</f>
        <v>-216.05</v>
      </c>
    </row>
    <row r="58" spans="1:9" x14ac:dyDescent="0.25">
      <c r="A58" s="16">
        <v>45838</v>
      </c>
      <c r="B58" s="4">
        <v>203</v>
      </c>
      <c r="C58" s="4">
        <v>625</v>
      </c>
      <c r="D58">
        <v>31.97</v>
      </c>
      <c r="E58" s="6">
        <v>45865</v>
      </c>
      <c r="F58" s="6">
        <v>45868</v>
      </c>
      <c r="G58" s="4">
        <f t="shared" si="0"/>
        <v>3</v>
      </c>
      <c r="H58" s="11" t="s">
        <v>13</v>
      </c>
      <c r="I58" s="4">
        <f>G58*D58</f>
        <v>95.91</v>
      </c>
    </row>
    <row r="59" spans="1:9" x14ac:dyDescent="0.25">
      <c r="A59" s="16">
        <v>45838</v>
      </c>
      <c r="B59" s="4">
        <v>2101</v>
      </c>
      <c r="C59" s="4">
        <v>626</v>
      </c>
      <c r="D59">
        <v>1600.26</v>
      </c>
      <c r="E59" s="6">
        <v>45869</v>
      </c>
      <c r="F59" s="6">
        <v>45868</v>
      </c>
      <c r="G59" s="4">
        <f t="shared" si="0"/>
        <v>-1</v>
      </c>
      <c r="H59" s="17" t="s">
        <v>19</v>
      </c>
      <c r="I59" s="4">
        <f>G59*D59</f>
        <v>-1600.26</v>
      </c>
    </row>
    <row r="60" spans="1:9" x14ac:dyDescent="0.25">
      <c r="A60" s="16">
        <v>45838</v>
      </c>
      <c r="B60" s="4">
        <v>2176</v>
      </c>
      <c r="C60" s="4">
        <v>627</v>
      </c>
      <c r="D60">
        <v>310</v>
      </c>
      <c r="E60" s="6">
        <v>45857</v>
      </c>
      <c r="F60" s="6">
        <v>45855</v>
      </c>
      <c r="G60" s="4">
        <f t="shared" si="0"/>
        <v>-2</v>
      </c>
      <c r="H60" s="7" t="s">
        <v>9</v>
      </c>
      <c r="I60" s="4">
        <f>G60*D60</f>
        <v>-620</v>
      </c>
    </row>
    <row r="61" spans="1:9" x14ac:dyDescent="0.25">
      <c r="A61" s="3">
        <v>45838</v>
      </c>
      <c r="B61" s="4">
        <v>281</v>
      </c>
      <c r="C61" s="4" t="s">
        <v>21</v>
      </c>
      <c r="D61">
        <v>64865.22</v>
      </c>
      <c r="E61" s="6">
        <v>45862</v>
      </c>
      <c r="F61" s="6">
        <v>45860</v>
      </c>
      <c r="G61" s="4">
        <f t="shared" si="0"/>
        <v>-2</v>
      </c>
      <c r="H61" s="13" t="s">
        <v>16</v>
      </c>
      <c r="I61" s="4">
        <f>G61*D61</f>
        <v>-129730.44</v>
      </c>
    </row>
    <row r="62" spans="1:9" x14ac:dyDescent="0.25">
      <c r="A62" s="3">
        <v>45842</v>
      </c>
      <c r="B62" s="4">
        <v>2196</v>
      </c>
      <c r="C62" s="4">
        <v>629</v>
      </c>
      <c r="D62">
        <v>25364.13</v>
      </c>
      <c r="E62" s="6">
        <v>45868</v>
      </c>
      <c r="F62" s="6">
        <v>45903</v>
      </c>
      <c r="G62" s="4">
        <f t="shared" si="0"/>
        <v>35</v>
      </c>
      <c r="H62" s="7" t="s">
        <v>9</v>
      </c>
      <c r="I62" s="4">
        <f>G62*D62</f>
        <v>887744.55</v>
      </c>
    </row>
    <row r="63" spans="1:9" x14ac:dyDescent="0.25">
      <c r="A63" s="3">
        <v>45842</v>
      </c>
      <c r="B63" s="4">
        <v>1952</v>
      </c>
      <c r="C63" s="4">
        <v>630</v>
      </c>
      <c r="D63">
        <v>8.42</v>
      </c>
      <c r="E63" s="6">
        <v>45848</v>
      </c>
      <c r="F63" s="6">
        <v>45848</v>
      </c>
      <c r="G63" s="4">
        <f t="shared" si="0"/>
        <v>0</v>
      </c>
      <c r="H63" s="11" t="s">
        <v>13</v>
      </c>
      <c r="I63" s="4">
        <f>G63*D63</f>
        <v>0</v>
      </c>
    </row>
    <row r="64" spans="1:9" x14ac:dyDescent="0.25">
      <c r="A64" s="3">
        <v>45842</v>
      </c>
      <c r="B64" s="4">
        <v>1731</v>
      </c>
      <c r="C64" s="4">
        <v>631</v>
      </c>
      <c r="D64">
        <v>118.3</v>
      </c>
      <c r="E64" s="6">
        <v>45869</v>
      </c>
      <c r="F64" s="6">
        <v>45869</v>
      </c>
      <c r="G64" s="4">
        <f t="shared" si="0"/>
        <v>0</v>
      </c>
      <c r="H64" s="11" t="s">
        <v>13</v>
      </c>
      <c r="I64" s="4">
        <f>G64*D64</f>
        <v>0</v>
      </c>
    </row>
    <row r="65" spans="1:9" x14ac:dyDescent="0.25">
      <c r="A65" s="3">
        <v>45842</v>
      </c>
      <c r="B65" s="4">
        <v>180</v>
      </c>
      <c r="C65" s="4">
        <v>632</v>
      </c>
      <c r="D65">
        <v>218.5</v>
      </c>
      <c r="E65" s="6">
        <v>45899</v>
      </c>
      <c r="F65" s="6">
        <v>45895</v>
      </c>
      <c r="G65" s="4">
        <f t="shared" si="0"/>
        <v>-4</v>
      </c>
      <c r="H65" s="10" t="s">
        <v>12</v>
      </c>
      <c r="I65" s="4">
        <f>G65*D65</f>
        <v>-874</v>
      </c>
    </row>
    <row r="66" spans="1:9" x14ac:dyDescent="0.25">
      <c r="A66" s="3">
        <v>45842</v>
      </c>
      <c r="B66" s="4">
        <v>2116</v>
      </c>
      <c r="C66" s="4">
        <v>633</v>
      </c>
      <c r="D66">
        <v>15</v>
      </c>
      <c r="E66" s="6">
        <v>45841</v>
      </c>
      <c r="F66" s="6">
        <v>45841</v>
      </c>
      <c r="G66" s="4">
        <f t="shared" ref="G66:G129" si="1">F66-E66</f>
        <v>0</v>
      </c>
      <c r="H66" s="11" t="s">
        <v>13</v>
      </c>
      <c r="I66" s="4">
        <f>G66*D66</f>
        <v>0</v>
      </c>
    </row>
    <row r="67" spans="1:9" x14ac:dyDescent="0.25">
      <c r="A67" s="3">
        <v>45842</v>
      </c>
      <c r="B67" s="4">
        <v>823</v>
      </c>
      <c r="C67" s="4">
        <v>637</v>
      </c>
      <c r="D67">
        <v>21376</v>
      </c>
      <c r="E67" s="6">
        <v>45872</v>
      </c>
      <c r="F67" s="6">
        <v>45849</v>
      </c>
      <c r="G67" s="4">
        <f t="shared" si="1"/>
        <v>-23</v>
      </c>
      <c r="H67" s="7" t="s">
        <v>9</v>
      </c>
      <c r="I67" s="4">
        <f>G67*D67</f>
        <v>-491648</v>
      </c>
    </row>
    <row r="68" spans="1:9" x14ac:dyDescent="0.25">
      <c r="A68" s="3">
        <v>45842</v>
      </c>
      <c r="B68" s="4">
        <v>2183</v>
      </c>
      <c r="C68" s="4">
        <v>638</v>
      </c>
      <c r="D68">
        <v>3019.9</v>
      </c>
      <c r="E68" s="6">
        <v>45872</v>
      </c>
      <c r="F68" s="6">
        <v>45854</v>
      </c>
      <c r="G68" s="4">
        <f t="shared" si="1"/>
        <v>-18</v>
      </c>
      <c r="H68" s="11" t="s">
        <v>13</v>
      </c>
      <c r="I68" s="4">
        <f>G68*D68</f>
        <v>-54358.200000000004</v>
      </c>
    </row>
    <row r="69" spans="1:9" x14ac:dyDescent="0.25">
      <c r="A69" s="3">
        <v>45842</v>
      </c>
      <c r="B69" s="4">
        <v>737</v>
      </c>
      <c r="C69" s="4">
        <v>639</v>
      </c>
      <c r="D69">
        <v>773</v>
      </c>
      <c r="E69" s="6">
        <v>45868</v>
      </c>
      <c r="F69" s="6">
        <v>45868</v>
      </c>
      <c r="G69" s="4">
        <f t="shared" si="1"/>
        <v>0</v>
      </c>
      <c r="H69" s="13" t="s">
        <v>22</v>
      </c>
      <c r="I69" s="4">
        <f>G69*D69</f>
        <v>0</v>
      </c>
    </row>
    <row r="70" spans="1:9" x14ac:dyDescent="0.25">
      <c r="A70" s="3">
        <v>45842</v>
      </c>
      <c r="B70" s="4">
        <v>1826</v>
      </c>
      <c r="C70" s="4">
        <v>640</v>
      </c>
      <c r="D70">
        <v>22819.37</v>
      </c>
      <c r="E70" s="6">
        <v>45871</v>
      </c>
      <c r="F70" s="6">
        <v>45869</v>
      </c>
      <c r="G70" s="4">
        <f t="shared" si="1"/>
        <v>-2</v>
      </c>
      <c r="H70" s="7" t="s">
        <v>9</v>
      </c>
      <c r="I70" s="4">
        <f>G70*D70</f>
        <v>-45638.74</v>
      </c>
    </row>
    <row r="71" spans="1:9" x14ac:dyDescent="0.25">
      <c r="A71" s="3">
        <v>45842</v>
      </c>
      <c r="B71" s="4">
        <v>1826</v>
      </c>
      <c r="C71" s="4">
        <v>641</v>
      </c>
      <c r="D71">
        <v>1065.05</v>
      </c>
      <c r="E71" s="6">
        <v>45871</v>
      </c>
      <c r="F71" s="6">
        <v>45869</v>
      </c>
      <c r="G71" s="4">
        <f t="shared" si="1"/>
        <v>-2</v>
      </c>
      <c r="H71" s="7" t="s">
        <v>9</v>
      </c>
      <c r="I71" s="4">
        <f>G71*D71</f>
        <v>-2130.1</v>
      </c>
    </row>
    <row r="72" spans="1:9" x14ac:dyDescent="0.25">
      <c r="A72" s="3">
        <v>45842</v>
      </c>
      <c r="B72" s="4">
        <v>1826</v>
      </c>
      <c r="C72" s="4">
        <v>642</v>
      </c>
      <c r="D72">
        <v>30627.96</v>
      </c>
      <c r="E72" s="6">
        <v>45871</v>
      </c>
      <c r="F72" s="6">
        <v>45869</v>
      </c>
      <c r="G72" s="4">
        <f t="shared" si="1"/>
        <v>-2</v>
      </c>
      <c r="H72" s="7" t="s">
        <v>9</v>
      </c>
      <c r="I72" s="4">
        <f>G72*D72</f>
        <v>-61255.92</v>
      </c>
    </row>
    <row r="73" spans="1:9" x14ac:dyDescent="0.25">
      <c r="A73" s="3">
        <v>45842</v>
      </c>
      <c r="B73" s="4">
        <v>1826</v>
      </c>
      <c r="C73" s="4">
        <v>643</v>
      </c>
      <c r="D73">
        <v>12645.26</v>
      </c>
      <c r="E73" s="6">
        <v>45871</v>
      </c>
      <c r="F73" s="6">
        <v>45869</v>
      </c>
      <c r="G73" s="4">
        <f t="shared" si="1"/>
        <v>-2</v>
      </c>
      <c r="H73" s="7" t="s">
        <v>9</v>
      </c>
      <c r="I73" s="4">
        <f>G73*D73</f>
        <v>-25290.52</v>
      </c>
    </row>
    <row r="74" spans="1:9" x14ac:dyDescent="0.25">
      <c r="A74" s="3">
        <v>45842</v>
      </c>
      <c r="B74" s="4">
        <v>1826</v>
      </c>
      <c r="C74" s="4">
        <v>644</v>
      </c>
      <c r="D74">
        <v>2507.9699999999998</v>
      </c>
      <c r="E74" s="6">
        <v>45871</v>
      </c>
      <c r="F74" s="6">
        <v>45869</v>
      </c>
      <c r="G74" s="4">
        <f t="shared" si="1"/>
        <v>-2</v>
      </c>
      <c r="H74" s="7" t="s">
        <v>9</v>
      </c>
      <c r="I74" s="4">
        <f>G74*D74</f>
        <v>-5015.9399999999996</v>
      </c>
    </row>
    <row r="75" spans="1:9" x14ac:dyDescent="0.25">
      <c r="A75" s="3">
        <v>45842</v>
      </c>
      <c r="B75" s="4">
        <v>1826</v>
      </c>
      <c r="C75" s="4">
        <v>645</v>
      </c>
      <c r="D75">
        <v>2919.88</v>
      </c>
      <c r="E75" s="6">
        <v>45871</v>
      </c>
      <c r="F75" s="6">
        <v>45869</v>
      </c>
      <c r="G75" s="4">
        <f t="shared" si="1"/>
        <v>-2</v>
      </c>
      <c r="H75" s="7" t="s">
        <v>9</v>
      </c>
      <c r="I75" s="4">
        <f>G75*D75</f>
        <v>-5839.76</v>
      </c>
    </row>
    <row r="76" spans="1:9" x14ac:dyDescent="0.25">
      <c r="A76" s="3">
        <v>45842</v>
      </c>
      <c r="B76" s="4">
        <v>1826</v>
      </c>
      <c r="C76" s="4">
        <v>646</v>
      </c>
      <c r="D76">
        <v>2189.65</v>
      </c>
      <c r="E76" s="6">
        <v>45871</v>
      </c>
      <c r="F76" s="6">
        <v>45869</v>
      </c>
      <c r="G76" s="4">
        <f t="shared" si="1"/>
        <v>-2</v>
      </c>
      <c r="H76" s="7" t="s">
        <v>9</v>
      </c>
      <c r="I76" s="4">
        <f>G76*D76</f>
        <v>-4379.3</v>
      </c>
    </row>
    <row r="77" spans="1:9" x14ac:dyDescent="0.25">
      <c r="A77" s="3">
        <v>45842</v>
      </c>
      <c r="B77" s="4">
        <v>1826</v>
      </c>
      <c r="C77" s="4">
        <v>647</v>
      </c>
      <c r="D77">
        <v>3950.72</v>
      </c>
      <c r="E77" s="6">
        <v>45871</v>
      </c>
      <c r="F77" s="6">
        <v>45869</v>
      </c>
      <c r="G77" s="4">
        <f t="shared" si="1"/>
        <v>-2</v>
      </c>
      <c r="H77" s="7" t="s">
        <v>9</v>
      </c>
      <c r="I77" s="4">
        <f>G77*D77</f>
        <v>-7901.44</v>
      </c>
    </row>
    <row r="78" spans="1:9" x14ac:dyDescent="0.25">
      <c r="A78" s="3">
        <v>45842</v>
      </c>
      <c r="B78" s="4">
        <v>884</v>
      </c>
      <c r="C78" s="4">
        <v>648</v>
      </c>
      <c r="D78">
        <v>1264.3900000000001</v>
      </c>
      <c r="E78" s="6">
        <v>45868</v>
      </c>
      <c r="F78" s="6">
        <v>45868</v>
      </c>
      <c r="G78" s="4">
        <f t="shared" si="1"/>
        <v>0</v>
      </c>
      <c r="H78" s="11" t="s">
        <v>13</v>
      </c>
      <c r="I78" s="4">
        <f>G78*D78</f>
        <v>0</v>
      </c>
    </row>
    <row r="79" spans="1:9" x14ac:dyDescent="0.25">
      <c r="A79" s="3">
        <v>45842</v>
      </c>
      <c r="B79" s="4">
        <v>778</v>
      </c>
      <c r="C79" s="4">
        <v>649</v>
      </c>
      <c r="D79">
        <v>470.79</v>
      </c>
      <c r="E79" s="6">
        <v>45900</v>
      </c>
      <c r="F79" s="6">
        <v>45895</v>
      </c>
      <c r="G79" s="4">
        <f t="shared" si="1"/>
        <v>-5</v>
      </c>
      <c r="H79" s="11" t="s">
        <v>13</v>
      </c>
      <c r="I79" s="4">
        <f>G79*D79</f>
        <v>-2353.9500000000003</v>
      </c>
    </row>
    <row r="80" spans="1:9" x14ac:dyDescent="0.25">
      <c r="A80" s="3">
        <v>45842</v>
      </c>
      <c r="B80" s="4">
        <v>1826</v>
      </c>
      <c r="C80" s="4" t="s">
        <v>23</v>
      </c>
      <c r="D80">
        <v>664.96</v>
      </c>
      <c r="E80" s="6">
        <v>45871</v>
      </c>
      <c r="F80" s="6">
        <v>45869</v>
      </c>
      <c r="G80" s="4">
        <f t="shared" si="1"/>
        <v>-2</v>
      </c>
      <c r="H80" s="13" t="s">
        <v>16</v>
      </c>
      <c r="I80" s="4">
        <f>G80*D80</f>
        <v>-1329.92</v>
      </c>
    </row>
    <row r="81" spans="1:9" x14ac:dyDescent="0.25">
      <c r="A81" s="3">
        <v>45842</v>
      </c>
      <c r="B81" s="4">
        <v>1826</v>
      </c>
      <c r="C81" s="4" t="s">
        <v>24</v>
      </c>
      <c r="D81">
        <v>825.5</v>
      </c>
      <c r="E81" s="6">
        <v>45871</v>
      </c>
      <c r="F81" s="6">
        <v>45869</v>
      </c>
      <c r="G81" s="4">
        <f t="shared" si="1"/>
        <v>-2</v>
      </c>
      <c r="H81" s="13" t="s">
        <v>16</v>
      </c>
      <c r="I81" s="4">
        <f>G81*D81</f>
        <v>-1651</v>
      </c>
    </row>
    <row r="82" spans="1:9" x14ac:dyDescent="0.25">
      <c r="A82" s="3">
        <v>45842</v>
      </c>
      <c r="B82" s="4">
        <v>1826</v>
      </c>
      <c r="C82" s="4" t="s">
        <v>25</v>
      </c>
      <c r="D82">
        <v>4085.36</v>
      </c>
      <c r="E82" s="6">
        <v>45871</v>
      </c>
      <c r="F82" s="6">
        <v>45869</v>
      </c>
      <c r="G82" s="4">
        <f t="shared" si="1"/>
        <v>-2</v>
      </c>
      <c r="H82" s="13" t="s">
        <v>16</v>
      </c>
      <c r="I82" s="4">
        <f>G82*D82</f>
        <v>-8170.72</v>
      </c>
    </row>
    <row r="83" spans="1:9" x14ac:dyDescent="0.25">
      <c r="A83" s="3">
        <v>45848</v>
      </c>
      <c r="B83" s="4">
        <v>1802</v>
      </c>
      <c r="C83" s="4">
        <v>650</v>
      </c>
      <c r="D83">
        <v>50693.760000000002</v>
      </c>
      <c r="E83" s="6">
        <v>45848</v>
      </c>
      <c r="F83" s="6">
        <v>45848</v>
      </c>
      <c r="G83" s="4">
        <f t="shared" si="1"/>
        <v>0</v>
      </c>
      <c r="H83" s="7" t="s">
        <v>9</v>
      </c>
      <c r="I83" s="4">
        <f>G83*D83</f>
        <v>0</v>
      </c>
    </row>
    <row r="84" spans="1:9" x14ac:dyDescent="0.25">
      <c r="A84" s="3">
        <v>45848</v>
      </c>
      <c r="B84" s="4">
        <v>779</v>
      </c>
      <c r="C84" s="4">
        <v>652</v>
      </c>
      <c r="D84">
        <v>1974.5</v>
      </c>
      <c r="E84" s="6">
        <v>45869</v>
      </c>
      <c r="F84" s="6">
        <v>45868</v>
      </c>
      <c r="G84" s="4">
        <f t="shared" si="1"/>
        <v>-1</v>
      </c>
      <c r="H84" s="10" t="s">
        <v>12</v>
      </c>
      <c r="I84" s="4">
        <f>G84*D84</f>
        <v>-1974.5</v>
      </c>
    </row>
    <row r="85" spans="1:9" x14ac:dyDescent="0.25">
      <c r="A85" s="3">
        <v>45848</v>
      </c>
      <c r="B85" s="4">
        <v>779</v>
      </c>
      <c r="C85" s="4">
        <v>653</v>
      </c>
      <c r="D85">
        <v>1988</v>
      </c>
      <c r="E85" s="6">
        <v>45869</v>
      </c>
      <c r="F85" s="6">
        <v>45868</v>
      </c>
      <c r="G85" s="4">
        <f t="shared" si="1"/>
        <v>-1</v>
      </c>
      <c r="H85" s="12" t="s">
        <v>14</v>
      </c>
      <c r="I85" s="4">
        <f>G85*D85</f>
        <v>-1988</v>
      </c>
    </row>
    <row r="86" spans="1:9" x14ac:dyDescent="0.25">
      <c r="A86" s="3">
        <v>45848</v>
      </c>
      <c r="B86" s="4">
        <v>779</v>
      </c>
      <c r="C86" s="4">
        <v>654</v>
      </c>
      <c r="D86">
        <v>532.24</v>
      </c>
      <c r="E86" s="6">
        <v>45869</v>
      </c>
      <c r="F86" s="6">
        <v>45868</v>
      </c>
      <c r="G86" s="4">
        <f t="shared" si="1"/>
        <v>-1</v>
      </c>
      <c r="H86" s="12" t="s">
        <v>14</v>
      </c>
      <c r="I86" s="4">
        <f>G86*D86</f>
        <v>-532.24</v>
      </c>
    </row>
    <row r="87" spans="1:9" x14ac:dyDescent="0.25">
      <c r="A87" s="3">
        <v>45848</v>
      </c>
      <c r="B87" s="4">
        <v>366</v>
      </c>
      <c r="C87" s="4">
        <v>655</v>
      </c>
      <c r="D87">
        <v>547.03</v>
      </c>
      <c r="E87" s="6">
        <v>45869</v>
      </c>
      <c r="F87" s="6">
        <v>45868</v>
      </c>
      <c r="G87" s="4">
        <f t="shared" si="1"/>
        <v>-1</v>
      </c>
      <c r="H87" s="15" t="s">
        <v>18</v>
      </c>
      <c r="I87" s="4">
        <f>G87*D87</f>
        <v>-547.03</v>
      </c>
    </row>
    <row r="88" spans="1:9" x14ac:dyDescent="0.25">
      <c r="A88" s="3">
        <v>45848</v>
      </c>
      <c r="B88" s="4">
        <v>2015</v>
      </c>
      <c r="C88" s="4">
        <v>656</v>
      </c>
      <c r="D88">
        <v>1725</v>
      </c>
      <c r="E88" s="6">
        <v>45869</v>
      </c>
      <c r="F88" s="6">
        <v>45868</v>
      </c>
      <c r="G88" s="4">
        <f t="shared" si="1"/>
        <v>-1</v>
      </c>
      <c r="H88" s="11" t="s">
        <v>13</v>
      </c>
      <c r="I88" s="4">
        <f>G88*D88</f>
        <v>-1725</v>
      </c>
    </row>
    <row r="89" spans="1:9" x14ac:dyDescent="0.25">
      <c r="A89" s="3">
        <v>45848</v>
      </c>
      <c r="B89" s="4">
        <v>1788</v>
      </c>
      <c r="C89" s="4">
        <v>657</v>
      </c>
      <c r="D89">
        <v>450</v>
      </c>
      <c r="E89" s="6">
        <v>45869</v>
      </c>
      <c r="F89" s="6">
        <v>45868</v>
      </c>
      <c r="G89" s="4">
        <f t="shared" si="1"/>
        <v>-1</v>
      </c>
      <c r="H89" s="11" t="s">
        <v>13</v>
      </c>
      <c r="I89" s="4">
        <f>G89*D89</f>
        <v>-450</v>
      </c>
    </row>
    <row r="90" spans="1:9" x14ac:dyDescent="0.25">
      <c r="A90" s="3">
        <v>45848</v>
      </c>
      <c r="B90" s="4">
        <v>2024</v>
      </c>
      <c r="C90" s="4">
        <v>658</v>
      </c>
      <c r="D90">
        <v>220</v>
      </c>
      <c r="E90" s="6">
        <v>45869</v>
      </c>
      <c r="F90" s="6">
        <v>45869</v>
      </c>
      <c r="G90" s="4">
        <f t="shared" si="1"/>
        <v>0</v>
      </c>
      <c r="H90" s="15" t="s">
        <v>18</v>
      </c>
      <c r="I90" s="4">
        <f>G90*D90</f>
        <v>0</v>
      </c>
    </row>
    <row r="91" spans="1:9" x14ac:dyDescent="0.25">
      <c r="A91" s="3">
        <v>45848</v>
      </c>
      <c r="B91" s="4">
        <v>1438</v>
      </c>
      <c r="C91" s="4">
        <v>659</v>
      </c>
      <c r="D91">
        <v>49164.800000000003</v>
      </c>
      <c r="E91" s="6">
        <v>45869</v>
      </c>
      <c r="F91" s="6">
        <v>45854</v>
      </c>
      <c r="G91" s="4">
        <f t="shared" si="1"/>
        <v>-15</v>
      </c>
      <c r="H91" s="11" t="s">
        <v>13</v>
      </c>
      <c r="I91" s="4">
        <f>G91*D91</f>
        <v>-737472</v>
      </c>
    </row>
    <row r="92" spans="1:9" x14ac:dyDescent="0.25">
      <c r="A92" s="3">
        <v>45848</v>
      </c>
      <c r="B92" s="4">
        <v>1360</v>
      </c>
      <c r="C92" s="4">
        <v>660</v>
      </c>
      <c r="D92">
        <v>4543.83</v>
      </c>
      <c r="E92" s="6">
        <v>45873</v>
      </c>
      <c r="F92" s="6">
        <v>45869</v>
      </c>
      <c r="G92" s="4">
        <f t="shared" si="1"/>
        <v>-4</v>
      </c>
      <c r="H92" s="7" t="s">
        <v>9</v>
      </c>
      <c r="I92" s="4">
        <f>G92*D92</f>
        <v>-18175.32</v>
      </c>
    </row>
    <row r="93" spans="1:9" x14ac:dyDescent="0.25">
      <c r="A93" s="3">
        <v>45848</v>
      </c>
      <c r="B93" s="4">
        <v>1360</v>
      </c>
      <c r="C93" s="4">
        <v>661</v>
      </c>
      <c r="D93">
        <v>33075.18</v>
      </c>
      <c r="E93" s="6">
        <v>45873</v>
      </c>
      <c r="F93" s="6">
        <v>45869</v>
      </c>
      <c r="G93" s="4">
        <f t="shared" si="1"/>
        <v>-4</v>
      </c>
      <c r="H93" s="7" t="s">
        <v>9</v>
      </c>
      <c r="I93" s="4">
        <f>G93*D93</f>
        <v>-132300.72</v>
      </c>
    </row>
    <row r="94" spans="1:9" x14ac:dyDescent="0.25">
      <c r="A94" s="3">
        <v>45848</v>
      </c>
      <c r="B94" s="4">
        <v>1821</v>
      </c>
      <c r="C94" s="4">
        <v>662</v>
      </c>
      <c r="D94">
        <v>4284.5</v>
      </c>
      <c r="E94" s="6">
        <v>45872</v>
      </c>
      <c r="F94" s="6">
        <v>45869</v>
      </c>
      <c r="G94" s="4">
        <f t="shared" si="1"/>
        <v>-3</v>
      </c>
      <c r="H94" s="7" t="s">
        <v>9</v>
      </c>
      <c r="I94" s="4">
        <f>G94*D94</f>
        <v>-12853.5</v>
      </c>
    </row>
    <row r="95" spans="1:9" x14ac:dyDescent="0.25">
      <c r="A95" s="3">
        <v>45849</v>
      </c>
      <c r="B95" s="4">
        <v>1598</v>
      </c>
      <c r="C95" s="4">
        <v>663</v>
      </c>
      <c r="D95">
        <v>50.61</v>
      </c>
      <c r="E95" s="6">
        <v>45847</v>
      </c>
      <c r="F95" s="6">
        <v>45868</v>
      </c>
      <c r="G95" s="4">
        <f t="shared" si="1"/>
        <v>21</v>
      </c>
      <c r="H95" s="14" t="s">
        <v>17</v>
      </c>
      <c r="I95" s="4">
        <f>G95*D95</f>
        <v>1062.81</v>
      </c>
    </row>
    <row r="96" spans="1:9" x14ac:dyDescent="0.25">
      <c r="A96" s="3">
        <v>45849</v>
      </c>
      <c r="B96" s="4">
        <v>1603</v>
      </c>
      <c r="C96" s="4">
        <v>664</v>
      </c>
      <c r="D96">
        <v>20.22</v>
      </c>
      <c r="E96" s="6">
        <v>45869</v>
      </c>
      <c r="F96" s="6">
        <v>45868</v>
      </c>
      <c r="G96" s="4">
        <f t="shared" si="1"/>
        <v>-1</v>
      </c>
      <c r="H96" s="14" t="s">
        <v>17</v>
      </c>
      <c r="I96" s="4">
        <f>G96*D96</f>
        <v>-20.22</v>
      </c>
    </row>
    <row r="97" spans="1:9" x14ac:dyDescent="0.25">
      <c r="A97" s="3">
        <v>45849</v>
      </c>
      <c r="B97" s="4">
        <v>358</v>
      </c>
      <c r="C97" s="4">
        <v>665</v>
      </c>
      <c r="D97">
        <v>42.27</v>
      </c>
      <c r="E97" s="6">
        <v>45868</v>
      </c>
      <c r="F97" s="6">
        <v>45860</v>
      </c>
      <c r="G97" s="4">
        <f t="shared" si="1"/>
        <v>-8</v>
      </c>
      <c r="H97" s="11" t="s">
        <v>13</v>
      </c>
      <c r="I97" s="4">
        <f>G97*D97</f>
        <v>-338.16</v>
      </c>
    </row>
    <row r="98" spans="1:9" x14ac:dyDescent="0.25">
      <c r="A98" s="3">
        <v>45849</v>
      </c>
      <c r="B98" s="4">
        <v>1891</v>
      </c>
      <c r="C98" s="4">
        <v>666</v>
      </c>
      <c r="D98">
        <v>200621.78</v>
      </c>
      <c r="E98" s="6">
        <v>45860</v>
      </c>
      <c r="F98" s="6">
        <v>45856</v>
      </c>
      <c r="G98" s="4">
        <f t="shared" si="1"/>
        <v>-4</v>
      </c>
      <c r="H98" s="7" t="s">
        <v>9</v>
      </c>
      <c r="I98" s="4">
        <f>G98*D98</f>
        <v>-802487.12</v>
      </c>
    </row>
    <row r="99" spans="1:9" x14ac:dyDescent="0.25">
      <c r="A99" s="3">
        <v>45849</v>
      </c>
      <c r="B99" s="4">
        <v>1891</v>
      </c>
      <c r="C99" s="4">
        <v>667</v>
      </c>
      <c r="D99">
        <v>30190.93</v>
      </c>
      <c r="E99" s="6">
        <v>45860</v>
      </c>
      <c r="F99" s="6">
        <v>45856</v>
      </c>
      <c r="G99" s="4">
        <f t="shared" si="1"/>
        <v>-4</v>
      </c>
      <c r="H99" s="7" t="s">
        <v>9</v>
      </c>
      <c r="I99" s="4">
        <f>G99*D99</f>
        <v>-120763.72</v>
      </c>
    </row>
    <row r="100" spans="1:9" x14ac:dyDescent="0.25">
      <c r="A100" s="3">
        <v>45849</v>
      </c>
      <c r="B100" s="4">
        <v>83</v>
      </c>
      <c r="C100" s="4">
        <v>668</v>
      </c>
      <c r="D100">
        <v>27870</v>
      </c>
      <c r="E100" s="6">
        <v>45868</v>
      </c>
      <c r="F100" s="6">
        <v>45903</v>
      </c>
      <c r="G100" s="4">
        <f t="shared" si="1"/>
        <v>35</v>
      </c>
      <c r="H100" s="7" t="s">
        <v>9</v>
      </c>
      <c r="I100" s="4">
        <f>G100*D100</f>
        <v>975450</v>
      </c>
    </row>
    <row r="101" spans="1:9" x14ac:dyDescent="0.25">
      <c r="A101" s="3">
        <v>45849</v>
      </c>
      <c r="B101" s="4">
        <v>1514</v>
      </c>
      <c r="C101" s="4">
        <v>669</v>
      </c>
      <c r="D101">
        <v>620.6</v>
      </c>
      <c r="E101" s="6">
        <v>45868</v>
      </c>
      <c r="F101" s="6">
        <v>45866</v>
      </c>
      <c r="G101" s="4">
        <f t="shared" si="1"/>
        <v>-2</v>
      </c>
      <c r="H101" s="7" t="s">
        <v>9</v>
      </c>
      <c r="I101" s="4">
        <f>G101*D101</f>
        <v>-1241.2</v>
      </c>
    </row>
    <row r="102" spans="1:9" x14ac:dyDescent="0.25">
      <c r="A102" s="3">
        <v>45849</v>
      </c>
      <c r="B102" s="4">
        <v>2041</v>
      </c>
      <c r="C102" s="4">
        <v>670</v>
      </c>
      <c r="D102">
        <v>1400</v>
      </c>
      <c r="E102" s="6">
        <v>45879</v>
      </c>
      <c r="F102" s="6">
        <v>45894</v>
      </c>
      <c r="G102" s="4">
        <f t="shared" si="1"/>
        <v>15</v>
      </c>
      <c r="H102" s="11" t="s">
        <v>13</v>
      </c>
      <c r="I102" s="4">
        <f>G102*D102</f>
        <v>21000</v>
      </c>
    </row>
    <row r="103" spans="1:9" x14ac:dyDescent="0.25">
      <c r="A103" s="3">
        <v>45849</v>
      </c>
      <c r="B103" s="4">
        <v>1957</v>
      </c>
      <c r="C103" s="4">
        <v>671</v>
      </c>
      <c r="D103">
        <v>115</v>
      </c>
      <c r="E103" s="6">
        <v>45849</v>
      </c>
      <c r="F103" s="6">
        <v>45849</v>
      </c>
      <c r="G103" s="4">
        <f t="shared" si="1"/>
        <v>0</v>
      </c>
      <c r="H103" s="11" t="s">
        <v>13</v>
      </c>
      <c r="I103" s="4">
        <f>G103*D103</f>
        <v>0</v>
      </c>
    </row>
    <row r="104" spans="1:9" x14ac:dyDescent="0.25">
      <c r="A104" s="3">
        <v>45849</v>
      </c>
      <c r="B104" s="4">
        <v>2197</v>
      </c>
      <c r="C104" s="4" t="s">
        <v>26</v>
      </c>
      <c r="D104">
        <v>4256.6499999999996</v>
      </c>
      <c r="E104" s="6">
        <v>45879</v>
      </c>
      <c r="F104" s="6">
        <v>45876</v>
      </c>
      <c r="G104" s="4">
        <f t="shared" si="1"/>
        <v>-3</v>
      </c>
      <c r="H104" s="13" t="s">
        <v>16</v>
      </c>
      <c r="I104" s="4">
        <f>G104*D104</f>
        <v>-12769.949999999999</v>
      </c>
    </row>
    <row r="105" spans="1:9" x14ac:dyDescent="0.25">
      <c r="A105" s="3">
        <v>45854</v>
      </c>
      <c r="B105" s="4">
        <v>11</v>
      </c>
      <c r="C105" s="4">
        <v>672</v>
      </c>
      <c r="D105">
        <v>5296.17</v>
      </c>
      <c r="E105" s="6">
        <v>45872</v>
      </c>
      <c r="F105" s="6">
        <v>45869</v>
      </c>
      <c r="G105" s="4">
        <f t="shared" si="1"/>
        <v>-3</v>
      </c>
      <c r="H105" s="7" t="s">
        <v>9</v>
      </c>
      <c r="I105" s="4">
        <f>G105*D105</f>
        <v>-15888.51</v>
      </c>
    </row>
    <row r="106" spans="1:9" x14ac:dyDescent="0.25">
      <c r="A106" s="3">
        <v>45854</v>
      </c>
      <c r="B106" s="4">
        <v>2198</v>
      </c>
      <c r="C106" s="4">
        <v>673</v>
      </c>
      <c r="D106">
        <v>880</v>
      </c>
      <c r="E106" s="6">
        <v>45881</v>
      </c>
      <c r="F106" s="6">
        <v>45876</v>
      </c>
      <c r="G106" s="4">
        <f t="shared" si="1"/>
        <v>-5</v>
      </c>
      <c r="H106" s="7" t="s">
        <v>9</v>
      </c>
      <c r="I106" s="4">
        <f>G106*D106</f>
        <v>-4400</v>
      </c>
    </row>
    <row r="107" spans="1:9" x14ac:dyDescent="0.25">
      <c r="A107" s="3">
        <v>45854</v>
      </c>
      <c r="B107" s="4">
        <v>323</v>
      </c>
      <c r="C107" s="4">
        <v>677</v>
      </c>
      <c r="D107">
        <v>45.77</v>
      </c>
      <c r="E107" s="6">
        <v>45880</v>
      </c>
      <c r="F107" s="6">
        <v>45876</v>
      </c>
      <c r="G107" s="4">
        <f t="shared" si="1"/>
        <v>-4</v>
      </c>
      <c r="H107" s="15" t="s">
        <v>18</v>
      </c>
      <c r="I107" s="4">
        <f>G107*D107</f>
        <v>-183.08</v>
      </c>
    </row>
    <row r="108" spans="1:9" x14ac:dyDescent="0.25">
      <c r="A108" s="3">
        <v>45854</v>
      </c>
      <c r="B108" s="4">
        <v>323</v>
      </c>
      <c r="C108" s="4">
        <v>678</v>
      </c>
      <c r="D108">
        <v>29.3</v>
      </c>
      <c r="E108" s="6">
        <v>45880</v>
      </c>
      <c r="F108" s="6">
        <v>45876</v>
      </c>
      <c r="G108" s="4">
        <f t="shared" si="1"/>
        <v>-4</v>
      </c>
      <c r="H108" s="15" t="s">
        <v>18</v>
      </c>
      <c r="I108" s="4">
        <f>G108*D108</f>
        <v>-117.2</v>
      </c>
    </row>
    <row r="109" spans="1:9" x14ac:dyDescent="0.25">
      <c r="A109" s="3">
        <v>45854</v>
      </c>
      <c r="B109" s="4">
        <v>764</v>
      </c>
      <c r="C109" s="4">
        <v>679</v>
      </c>
      <c r="D109">
        <v>40</v>
      </c>
      <c r="E109" s="6">
        <v>45869</v>
      </c>
      <c r="F109" s="6">
        <v>45860</v>
      </c>
      <c r="G109" s="4">
        <f t="shared" si="1"/>
        <v>-9</v>
      </c>
      <c r="H109" s="12" t="s">
        <v>14</v>
      </c>
      <c r="I109" s="4">
        <f>G109*D109</f>
        <v>-360</v>
      </c>
    </row>
    <row r="110" spans="1:9" x14ac:dyDescent="0.25">
      <c r="A110" s="3">
        <v>45854</v>
      </c>
      <c r="B110" s="4">
        <v>656</v>
      </c>
      <c r="C110" s="4">
        <v>680</v>
      </c>
      <c r="D110">
        <v>116.2</v>
      </c>
      <c r="E110" s="6">
        <v>45876</v>
      </c>
      <c r="F110" s="6">
        <v>45877</v>
      </c>
      <c r="G110" s="4">
        <f t="shared" si="1"/>
        <v>1</v>
      </c>
      <c r="H110" s="13" t="s">
        <v>16</v>
      </c>
      <c r="I110" s="4">
        <f>G110*D110</f>
        <v>116.2</v>
      </c>
    </row>
    <row r="111" spans="1:9" x14ac:dyDescent="0.25">
      <c r="A111" s="3">
        <v>45854</v>
      </c>
      <c r="B111" s="4">
        <v>2176</v>
      </c>
      <c r="C111" s="4">
        <v>681</v>
      </c>
      <c r="D111">
        <v>310</v>
      </c>
      <c r="E111" s="6">
        <v>45857</v>
      </c>
      <c r="F111" s="6">
        <v>45860</v>
      </c>
      <c r="G111" s="4">
        <f t="shared" si="1"/>
        <v>3</v>
      </c>
      <c r="H111" s="7" t="s">
        <v>9</v>
      </c>
      <c r="I111" s="4">
        <f>G111*D111</f>
        <v>930</v>
      </c>
    </row>
    <row r="112" spans="1:9" x14ac:dyDescent="0.25">
      <c r="A112" s="3">
        <v>45854</v>
      </c>
      <c r="B112" s="4">
        <v>2164</v>
      </c>
      <c r="C112" s="4">
        <v>682</v>
      </c>
      <c r="D112">
        <v>144.26</v>
      </c>
      <c r="E112" s="6">
        <v>45854</v>
      </c>
      <c r="F112" s="6">
        <v>45854</v>
      </c>
      <c r="G112" s="4">
        <f t="shared" si="1"/>
        <v>0</v>
      </c>
      <c r="H112" s="18" t="s">
        <v>27</v>
      </c>
      <c r="I112" s="4">
        <f>G112*D112</f>
        <v>0</v>
      </c>
    </row>
    <row r="113" spans="1:9" x14ac:dyDescent="0.25">
      <c r="A113" s="3">
        <v>45854</v>
      </c>
      <c r="B113" s="4">
        <v>1823</v>
      </c>
      <c r="C113" s="4">
        <v>683</v>
      </c>
      <c r="D113">
        <v>36972.58</v>
      </c>
      <c r="E113" s="6">
        <v>45878</v>
      </c>
      <c r="F113" s="6">
        <v>45889</v>
      </c>
      <c r="G113" s="4">
        <f t="shared" si="1"/>
        <v>11</v>
      </c>
      <c r="H113" s="7" t="s">
        <v>9</v>
      </c>
      <c r="I113" s="4">
        <f>G113*D113</f>
        <v>406698.38</v>
      </c>
    </row>
    <row r="114" spans="1:9" x14ac:dyDescent="0.25">
      <c r="A114" s="3">
        <v>45854</v>
      </c>
      <c r="B114" s="4">
        <v>574</v>
      </c>
      <c r="C114" s="4">
        <v>684</v>
      </c>
      <c r="D114">
        <v>9395.66</v>
      </c>
      <c r="E114" s="6">
        <v>45883</v>
      </c>
      <c r="F114" s="6">
        <v>45877</v>
      </c>
      <c r="G114" s="4">
        <f t="shared" si="1"/>
        <v>-6</v>
      </c>
      <c r="H114" s="7" t="s">
        <v>9</v>
      </c>
      <c r="I114" s="4">
        <f>G114*D114</f>
        <v>-56373.96</v>
      </c>
    </row>
    <row r="115" spans="1:9" x14ac:dyDescent="0.25">
      <c r="A115" s="3">
        <v>45854</v>
      </c>
      <c r="B115" s="4">
        <v>146</v>
      </c>
      <c r="C115" s="4">
        <v>685</v>
      </c>
      <c r="D115">
        <v>1157.0999999999999</v>
      </c>
      <c r="E115" s="6">
        <v>45879</v>
      </c>
      <c r="F115" s="6">
        <v>45877</v>
      </c>
      <c r="G115" s="4">
        <f t="shared" si="1"/>
        <v>-2</v>
      </c>
      <c r="H115" s="11" t="s">
        <v>13</v>
      </c>
      <c r="I115" s="4">
        <f>G115*D115</f>
        <v>-2314.1999999999998</v>
      </c>
    </row>
    <row r="116" spans="1:9" x14ac:dyDescent="0.25">
      <c r="A116" s="3">
        <v>45854</v>
      </c>
      <c r="B116" s="4">
        <v>1986</v>
      </c>
      <c r="C116" s="4">
        <v>686</v>
      </c>
      <c r="D116">
        <v>20.440000000000001</v>
      </c>
      <c r="E116" s="6">
        <v>45864</v>
      </c>
      <c r="F116" s="6">
        <v>45864</v>
      </c>
      <c r="G116" s="4">
        <f t="shared" si="1"/>
        <v>0</v>
      </c>
      <c r="H116" s="7" t="s">
        <v>9</v>
      </c>
      <c r="I116" s="4">
        <f>G116*D116</f>
        <v>0</v>
      </c>
    </row>
    <row r="117" spans="1:9" x14ac:dyDescent="0.25">
      <c r="A117" s="3">
        <v>45854</v>
      </c>
      <c r="B117" s="4">
        <v>1360</v>
      </c>
      <c r="C117" s="4">
        <v>687</v>
      </c>
      <c r="D117">
        <v>21274.93</v>
      </c>
      <c r="E117" s="6">
        <v>45885</v>
      </c>
      <c r="F117" s="6">
        <v>45877</v>
      </c>
      <c r="G117" s="4">
        <f t="shared" si="1"/>
        <v>-8</v>
      </c>
      <c r="H117" s="7" t="s">
        <v>9</v>
      </c>
      <c r="I117" s="4">
        <f>G117*D117</f>
        <v>-170199.44</v>
      </c>
    </row>
    <row r="118" spans="1:9" x14ac:dyDescent="0.25">
      <c r="A118" s="3">
        <v>45854</v>
      </c>
      <c r="B118" s="4">
        <v>1360</v>
      </c>
      <c r="C118" s="4">
        <v>688</v>
      </c>
      <c r="D118">
        <v>1100</v>
      </c>
      <c r="E118" s="6">
        <v>45885</v>
      </c>
      <c r="F118" s="6">
        <v>45877</v>
      </c>
      <c r="G118" s="4">
        <f t="shared" si="1"/>
        <v>-8</v>
      </c>
      <c r="H118" s="7" t="s">
        <v>9</v>
      </c>
      <c r="I118" s="4">
        <f>G118*D118</f>
        <v>-8800</v>
      </c>
    </row>
    <row r="119" spans="1:9" x14ac:dyDescent="0.25">
      <c r="A119" s="3">
        <v>45854</v>
      </c>
      <c r="B119" s="4">
        <v>1360</v>
      </c>
      <c r="C119" s="4">
        <v>689</v>
      </c>
      <c r="D119">
        <v>2149.9</v>
      </c>
      <c r="E119" s="6">
        <v>45885</v>
      </c>
      <c r="F119" s="6">
        <v>45877</v>
      </c>
      <c r="G119" s="4">
        <f t="shared" si="1"/>
        <v>-8</v>
      </c>
      <c r="H119" s="7" t="s">
        <v>9</v>
      </c>
      <c r="I119" s="4">
        <f>G119*D119</f>
        <v>-17199.2</v>
      </c>
    </row>
    <row r="120" spans="1:9" x14ac:dyDescent="0.25">
      <c r="A120" s="3">
        <v>45856</v>
      </c>
      <c r="B120" s="4">
        <v>2173</v>
      </c>
      <c r="C120" s="4">
        <v>690</v>
      </c>
      <c r="D120">
        <v>36.4</v>
      </c>
      <c r="E120" s="6">
        <v>45884</v>
      </c>
      <c r="F120" s="6">
        <v>45884</v>
      </c>
      <c r="G120" s="4">
        <f t="shared" si="1"/>
        <v>0</v>
      </c>
      <c r="H120" s="14" t="s">
        <v>17</v>
      </c>
      <c r="I120" s="4">
        <f>G120*D120</f>
        <v>0</v>
      </c>
    </row>
    <row r="121" spans="1:9" x14ac:dyDescent="0.25">
      <c r="A121" s="3">
        <v>45856</v>
      </c>
      <c r="B121" s="4">
        <v>2199</v>
      </c>
      <c r="C121" s="4">
        <v>693</v>
      </c>
      <c r="D121">
        <v>681.82</v>
      </c>
      <c r="E121" s="6">
        <v>45856</v>
      </c>
      <c r="F121" s="6">
        <v>45856</v>
      </c>
      <c r="G121" s="4">
        <f t="shared" si="1"/>
        <v>0</v>
      </c>
      <c r="H121" s="11" t="s">
        <v>13</v>
      </c>
      <c r="I121" s="4">
        <f>G121*D121</f>
        <v>0</v>
      </c>
    </row>
    <row r="122" spans="1:9" x14ac:dyDescent="0.25">
      <c r="A122" s="3">
        <v>45856</v>
      </c>
      <c r="B122" s="4">
        <v>91</v>
      </c>
      <c r="C122" s="4">
        <v>694</v>
      </c>
      <c r="D122">
        <v>823.58</v>
      </c>
      <c r="E122" s="6">
        <v>45868</v>
      </c>
      <c r="F122" s="6">
        <v>45868</v>
      </c>
      <c r="G122" s="4">
        <f t="shared" si="1"/>
        <v>0</v>
      </c>
      <c r="H122" s="9" t="s">
        <v>11</v>
      </c>
      <c r="I122" s="4">
        <f>G122*D122</f>
        <v>0</v>
      </c>
    </row>
    <row r="123" spans="1:9" x14ac:dyDescent="0.25">
      <c r="A123" s="3">
        <v>45856</v>
      </c>
      <c r="B123" s="4">
        <v>91</v>
      </c>
      <c r="C123" s="4">
        <v>695</v>
      </c>
      <c r="D123">
        <v>63.17</v>
      </c>
      <c r="E123" s="6">
        <v>45868</v>
      </c>
      <c r="F123" s="6">
        <v>45868</v>
      </c>
      <c r="G123" s="4">
        <f t="shared" si="1"/>
        <v>0</v>
      </c>
      <c r="H123" s="9" t="s">
        <v>11</v>
      </c>
      <c r="I123" s="4">
        <f>G123*D123</f>
        <v>0</v>
      </c>
    </row>
    <row r="124" spans="1:9" x14ac:dyDescent="0.25">
      <c r="A124" s="3">
        <v>45856</v>
      </c>
      <c r="B124" s="4">
        <v>2173</v>
      </c>
      <c r="C124" s="4">
        <v>696</v>
      </c>
      <c r="D124">
        <v>0.46</v>
      </c>
      <c r="E124" s="6">
        <v>45884</v>
      </c>
      <c r="F124" s="6">
        <v>45884</v>
      </c>
      <c r="G124" s="4">
        <f t="shared" si="1"/>
        <v>0</v>
      </c>
      <c r="H124" s="14" t="s">
        <v>17</v>
      </c>
      <c r="I124" s="4">
        <f>G124*D124</f>
        <v>0</v>
      </c>
    </row>
    <row r="125" spans="1:9" x14ac:dyDescent="0.25">
      <c r="A125" s="3">
        <v>45856</v>
      </c>
      <c r="B125" s="4">
        <v>2184</v>
      </c>
      <c r="C125" s="4">
        <v>697</v>
      </c>
      <c r="D125">
        <v>1119.76</v>
      </c>
      <c r="E125" s="6">
        <v>45915</v>
      </c>
      <c r="F125" s="6">
        <v>45909</v>
      </c>
      <c r="G125" s="4">
        <f t="shared" si="1"/>
        <v>-6</v>
      </c>
      <c r="H125" s="8" t="s">
        <v>10</v>
      </c>
      <c r="I125" s="4">
        <f>G125*D125</f>
        <v>-6718.5599999999995</v>
      </c>
    </row>
    <row r="126" spans="1:9" x14ac:dyDescent="0.25">
      <c r="A126" s="3">
        <v>45860</v>
      </c>
      <c r="B126" s="4">
        <v>36</v>
      </c>
      <c r="C126" s="4">
        <v>698</v>
      </c>
      <c r="D126">
        <v>48.14</v>
      </c>
      <c r="E126" s="6">
        <v>45882</v>
      </c>
      <c r="F126" s="6">
        <v>45882</v>
      </c>
      <c r="G126" s="4">
        <f t="shared" si="1"/>
        <v>0</v>
      </c>
      <c r="H126" s="9" t="s">
        <v>11</v>
      </c>
      <c r="I126" s="4">
        <f>G126*D126</f>
        <v>0</v>
      </c>
    </row>
    <row r="127" spans="1:9" x14ac:dyDescent="0.25">
      <c r="A127" s="3">
        <v>45860</v>
      </c>
      <c r="B127" s="4">
        <v>36</v>
      </c>
      <c r="C127" s="4">
        <v>699</v>
      </c>
      <c r="D127">
        <v>12.99</v>
      </c>
      <c r="E127" s="6">
        <v>45882</v>
      </c>
      <c r="F127" s="6">
        <v>45882</v>
      </c>
      <c r="G127" s="4">
        <f t="shared" si="1"/>
        <v>0</v>
      </c>
      <c r="H127" s="9" t="s">
        <v>11</v>
      </c>
      <c r="I127" s="4">
        <f>G127*D127</f>
        <v>0</v>
      </c>
    </row>
    <row r="128" spans="1:9" x14ac:dyDescent="0.25">
      <c r="A128" s="3">
        <v>45860</v>
      </c>
      <c r="B128" s="4">
        <v>1721</v>
      </c>
      <c r="C128" s="4">
        <v>702</v>
      </c>
      <c r="D128">
        <v>3953.39</v>
      </c>
      <c r="E128" s="6">
        <v>45889</v>
      </c>
      <c r="F128" s="6">
        <v>45880</v>
      </c>
      <c r="G128" s="4">
        <f t="shared" si="1"/>
        <v>-9</v>
      </c>
      <c r="H128" s="7" t="s">
        <v>9</v>
      </c>
      <c r="I128" s="4">
        <f>G128*D128</f>
        <v>-35580.51</v>
      </c>
    </row>
    <row r="129" spans="1:9" x14ac:dyDescent="0.25">
      <c r="A129" s="3">
        <v>45860</v>
      </c>
      <c r="B129" s="4">
        <v>2080</v>
      </c>
      <c r="C129" s="4">
        <v>703</v>
      </c>
      <c r="D129">
        <v>110.82</v>
      </c>
      <c r="E129" s="6">
        <v>45888</v>
      </c>
      <c r="F129" s="6">
        <v>45888</v>
      </c>
      <c r="G129" s="4">
        <f t="shared" si="1"/>
        <v>0</v>
      </c>
      <c r="H129" s="7" t="s">
        <v>9</v>
      </c>
      <c r="I129" s="4">
        <f>G129*D129</f>
        <v>0</v>
      </c>
    </row>
    <row r="130" spans="1:9" x14ac:dyDescent="0.25">
      <c r="A130" s="3">
        <v>45860</v>
      </c>
      <c r="B130" s="4">
        <v>2080</v>
      </c>
      <c r="C130" s="4">
        <v>704</v>
      </c>
      <c r="D130">
        <v>727.13</v>
      </c>
      <c r="E130" s="6">
        <v>45888</v>
      </c>
      <c r="F130" s="6">
        <v>45888</v>
      </c>
      <c r="G130" s="4">
        <f t="shared" ref="G130:G193" si="2">F130-E130</f>
        <v>0</v>
      </c>
      <c r="H130" s="7" t="s">
        <v>9</v>
      </c>
      <c r="I130" s="4">
        <f>G130*D130</f>
        <v>0</v>
      </c>
    </row>
    <row r="131" spans="1:9" x14ac:dyDescent="0.25">
      <c r="A131" s="3">
        <v>45860</v>
      </c>
      <c r="B131" s="4">
        <v>2080</v>
      </c>
      <c r="C131" s="4">
        <v>705</v>
      </c>
      <c r="D131">
        <v>130.19999999999999</v>
      </c>
      <c r="E131" s="6">
        <v>45888</v>
      </c>
      <c r="F131" s="6">
        <v>45888</v>
      </c>
      <c r="G131" s="4">
        <f t="shared" si="2"/>
        <v>0</v>
      </c>
      <c r="H131" s="7" t="s">
        <v>9</v>
      </c>
      <c r="I131" s="4">
        <f>G131*D131</f>
        <v>0</v>
      </c>
    </row>
    <row r="132" spans="1:9" x14ac:dyDescent="0.25">
      <c r="A132" s="3">
        <v>45860</v>
      </c>
      <c r="B132" s="4">
        <v>2080</v>
      </c>
      <c r="C132" s="4">
        <v>706</v>
      </c>
      <c r="D132">
        <v>300.8</v>
      </c>
      <c r="E132" s="6">
        <v>45888</v>
      </c>
      <c r="F132" s="6">
        <v>45888</v>
      </c>
      <c r="G132" s="4">
        <f t="shared" si="2"/>
        <v>0</v>
      </c>
      <c r="H132" s="7" t="s">
        <v>9</v>
      </c>
      <c r="I132" s="4">
        <f>G132*D132</f>
        <v>0</v>
      </c>
    </row>
    <row r="133" spans="1:9" x14ac:dyDescent="0.25">
      <c r="A133" s="3">
        <v>45860</v>
      </c>
      <c r="B133" s="4">
        <v>2080</v>
      </c>
      <c r="C133" s="4">
        <v>707</v>
      </c>
      <c r="D133">
        <v>615.16999999999996</v>
      </c>
      <c r="E133" s="6">
        <v>45888</v>
      </c>
      <c r="F133" s="6">
        <v>45888</v>
      </c>
      <c r="G133" s="4">
        <f t="shared" si="2"/>
        <v>0</v>
      </c>
      <c r="H133" s="7" t="s">
        <v>9</v>
      </c>
      <c r="I133" s="4">
        <f>G133*D133</f>
        <v>0</v>
      </c>
    </row>
    <row r="134" spans="1:9" x14ac:dyDescent="0.25">
      <c r="A134" s="3">
        <v>45860</v>
      </c>
      <c r="B134" s="4">
        <v>2080</v>
      </c>
      <c r="C134" s="4">
        <v>709</v>
      </c>
      <c r="D134">
        <v>147.84</v>
      </c>
      <c r="E134" s="6">
        <v>45888</v>
      </c>
      <c r="F134" s="6">
        <v>45888</v>
      </c>
      <c r="G134" s="4">
        <f t="shared" si="2"/>
        <v>0</v>
      </c>
      <c r="H134" s="7" t="s">
        <v>9</v>
      </c>
      <c r="I134" s="4">
        <f>G134*D134</f>
        <v>0</v>
      </c>
    </row>
    <row r="135" spans="1:9" x14ac:dyDescent="0.25">
      <c r="A135" s="3">
        <v>45860</v>
      </c>
      <c r="B135" s="4">
        <v>2080</v>
      </c>
      <c r="C135" s="4">
        <v>710</v>
      </c>
      <c r="D135">
        <v>104.92</v>
      </c>
      <c r="E135" s="6">
        <v>45888</v>
      </c>
      <c r="F135" s="6">
        <v>45888</v>
      </c>
      <c r="G135" s="4">
        <f t="shared" si="2"/>
        <v>0</v>
      </c>
      <c r="H135" s="7" t="s">
        <v>9</v>
      </c>
      <c r="I135" s="4">
        <f>G135*D135</f>
        <v>0</v>
      </c>
    </row>
    <row r="136" spans="1:9" x14ac:dyDescent="0.25">
      <c r="A136" s="3">
        <v>45860</v>
      </c>
      <c r="B136" s="4">
        <v>2080</v>
      </c>
      <c r="C136" s="4">
        <v>711</v>
      </c>
      <c r="D136">
        <v>43</v>
      </c>
      <c r="E136" s="6">
        <v>45888</v>
      </c>
      <c r="F136" s="6">
        <v>45888</v>
      </c>
      <c r="G136" s="4">
        <f t="shared" si="2"/>
        <v>0</v>
      </c>
      <c r="H136" s="7" t="s">
        <v>9</v>
      </c>
      <c r="I136" s="4">
        <f>G136*D136</f>
        <v>0</v>
      </c>
    </row>
    <row r="137" spans="1:9" x14ac:dyDescent="0.25">
      <c r="A137" s="3">
        <v>45860</v>
      </c>
      <c r="B137" s="4">
        <v>2080</v>
      </c>
      <c r="C137" s="4">
        <v>712</v>
      </c>
      <c r="D137">
        <v>46</v>
      </c>
      <c r="E137" s="6">
        <v>45888</v>
      </c>
      <c r="F137" s="6">
        <v>45888</v>
      </c>
      <c r="G137" s="4">
        <f t="shared" si="2"/>
        <v>0</v>
      </c>
      <c r="H137" s="7" t="s">
        <v>9</v>
      </c>
      <c r="I137" s="4">
        <f>G137*D137</f>
        <v>0</v>
      </c>
    </row>
    <row r="138" spans="1:9" x14ac:dyDescent="0.25">
      <c r="A138" s="3">
        <v>45860</v>
      </c>
      <c r="B138" s="4">
        <v>2080</v>
      </c>
      <c r="C138" s="4">
        <v>713</v>
      </c>
      <c r="D138">
        <v>170.63</v>
      </c>
      <c r="E138" s="6">
        <v>45888</v>
      </c>
      <c r="F138" s="6">
        <v>45888</v>
      </c>
      <c r="G138" s="4">
        <f t="shared" si="2"/>
        <v>0</v>
      </c>
      <c r="H138" s="7" t="s">
        <v>9</v>
      </c>
      <c r="I138" s="4">
        <f>G138*D138</f>
        <v>0</v>
      </c>
    </row>
    <row r="139" spans="1:9" x14ac:dyDescent="0.25">
      <c r="A139" s="3">
        <v>45860</v>
      </c>
      <c r="B139" s="4">
        <v>2080</v>
      </c>
      <c r="C139" s="4">
        <v>714</v>
      </c>
      <c r="D139">
        <v>43</v>
      </c>
      <c r="E139" s="6">
        <v>45888</v>
      </c>
      <c r="F139" s="6">
        <v>45888</v>
      </c>
      <c r="G139" s="4">
        <f t="shared" si="2"/>
        <v>0</v>
      </c>
      <c r="H139" s="7" t="s">
        <v>9</v>
      </c>
      <c r="I139" s="4">
        <f>G139*D139</f>
        <v>0</v>
      </c>
    </row>
    <row r="140" spans="1:9" x14ac:dyDescent="0.25">
      <c r="A140" s="3">
        <v>45860</v>
      </c>
      <c r="B140" s="4">
        <v>538</v>
      </c>
      <c r="C140" s="4">
        <v>715</v>
      </c>
      <c r="D140">
        <v>17662.25</v>
      </c>
      <c r="E140" s="6">
        <v>45891</v>
      </c>
      <c r="F140" s="6">
        <v>45877</v>
      </c>
      <c r="G140" s="4">
        <f t="shared" si="2"/>
        <v>-14</v>
      </c>
      <c r="H140" s="7" t="s">
        <v>9</v>
      </c>
      <c r="I140" s="4">
        <f>G140*D140</f>
        <v>-247271.5</v>
      </c>
    </row>
    <row r="141" spans="1:9" x14ac:dyDescent="0.25">
      <c r="A141" s="3">
        <v>45866</v>
      </c>
      <c r="B141" s="4">
        <v>2090</v>
      </c>
      <c r="C141" s="4">
        <v>718</v>
      </c>
      <c r="D141">
        <v>164374.5</v>
      </c>
      <c r="E141" s="6">
        <v>45897</v>
      </c>
      <c r="F141" s="6">
        <v>45898</v>
      </c>
      <c r="G141" s="4">
        <f t="shared" si="2"/>
        <v>1</v>
      </c>
      <c r="H141" s="7" t="s">
        <v>9</v>
      </c>
      <c r="I141" s="4">
        <f>G141*D141</f>
        <v>164374.5</v>
      </c>
    </row>
    <row r="142" spans="1:9" x14ac:dyDescent="0.25">
      <c r="A142" s="3">
        <v>45869</v>
      </c>
      <c r="B142" s="4">
        <v>2143</v>
      </c>
      <c r="C142" s="4">
        <v>719</v>
      </c>
      <c r="D142">
        <v>2627</v>
      </c>
      <c r="E142" s="6">
        <v>45879</v>
      </c>
      <c r="F142" s="6">
        <v>45875</v>
      </c>
      <c r="G142" s="4">
        <f t="shared" si="2"/>
        <v>-4</v>
      </c>
      <c r="H142" s="11" t="s">
        <v>13</v>
      </c>
      <c r="I142" s="4">
        <f>G142*D142</f>
        <v>-10508</v>
      </c>
    </row>
    <row r="143" spans="1:9" x14ac:dyDescent="0.25">
      <c r="A143" s="3">
        <v>45869</v>
      </c>
      <c r="B143" s="4">
        <v>449</v>
      </c>
      <c r="C143" s="4">
        <v>720</v>
      </c>
      <c r="D143">
        <v>22115.38</v>
      </c>
      <c r="E143" s="6">
        <v>45884</v>
      </c>
      <c r="F143" s="6">
        <v>45874</v>
      </c>
      <c r="G143" s="4">
        <f t="shared" si="2"/>
        <v>-10</v>
      </c>
      <c r="H143" s="7" t="s">
        <v>9</v>
      </c>
      <c r="I143" s="4">
        <f>G143*D143</f>
        <v>-221153.80000000002</v>
      </c>
    </row>
    <row r="144" spans="1:9" x14ac:dyDescent="0.25">
      <c r="A144" s="3">
        <v>45869</v>
      </c>
      <c r="B144" s="4">
        <v>449</v>
      </c>
      <c r="C144" s="4">
        <v>721</v>
      </c>
      <c r="D144">
        <v>4447.12</v>
      </c>
      <c r="E144" s="6">
        <v>45884</v>
      </c>
      <c r="F144" s="6">
        <v>45874</v>
      </c>
      <c r="G144" s="4">
        <f t="shared" si="2"/>
        <v>-10</v>
      </c>
      <c r="H144" s="7" t="s">
        <v>9</v>
      </c>
      <c r="I144" s="4">
        <f>G144*D144</f>
        <v>-44471.199999999997</v>
      </c>
    </row>
    <row r="145" spans="1:9" x14ac:dyDescent="0.25">
      <c r="A145" s="3">
        <v>45869</v>
      </c>
      <c r="B145" s="4">
        <v>449</v>
      </c>
      <c r="C145" s="4">
        <v>722</v>
      </c>
      <c r="D145">
        <v>4447.12</v>
      </c>
      <c r="E145" s="6">
        <v>45884</v>
      </c>
      <c r="F145" s="6">
        <v>45874</v>
      </c>
      <c r="G145" s="4">
        <f t="shared" si="2"/>
        <v>-10</v>
      </c>
      <c r="H145" s="7" t="s">
        <v>9</v>
      </c>
      <c r="I145" s="4">
        <f>G145*D145</f>
        <v>-44471.199999999997</v>
      </c>
    </row>
    <row r="146" spans="1:9" x14ac:dyDescent="0.25">
      <c r="A146" s="3">
        <v>45869</v>
      </c>
      <c r="B146" s="4">
        <v>2090</v>
      </c>
      <c r="C146" s="4">
        <v>723</v>
      </c>
      <c r="D146">
        <v>7837.76</v>
      </c>
      <c r="E146" s="6">
        <v>45900</v>
      </c>
      <c r="F146" s="6">
        <v>45898</v>
      </c>
      <c r="G146" s="4">
        <f t="shared" si="2"/>
        <v>-2</v>
      </c>
      <c r="H146" s="7" t="s">
        <v>9</v>
      </c>
      <c r="I146" s="4">
        <f>G146*D146</f>
        <v>-15675.52</v>
      </c>
    </row>
    <row r="147" spans="1:9" x14ac:dyDescent="0.25">
      <c r="A147" s="3">
        <v>45869</v>
      </c>
      <c r="B147" s="4">
        <v>1431</v>
      </c>
      <c r="C147" s="4">
        <v>724</v>
      </c>
      <c r="D147">
        <v>1276.0999999999999</v>
      </c>
      <c r="E147" s="6">
        <v>45891</v>
      </c>
      <c r="F147" s="6">
        <v>45895</v>
      </c>
      <c r="G147" s="4">
        <f t="shared" si="2"/>
        <v>4</v>
      </c>
      <c r="H147" s="17" t="s">
        <v>19</v>
      </c>
      <c r="I147" s="4">
        <f>G147*D147</f>
        <v>5104.3999999999996</v>
      </c>
    </row>
    <row r="148" spans="1:9" x14ac:dyDescent="0.25">
      <c r="A148" s="3">
        <v>45869</v>
      </c>
      <c r="B148" s="4">
        <v>35</v>
      </c>
      <c r="C148" s="4">
        <v>725</v>
      </c>
      <c r="D148">
        <v>245.85</v>
      </c>
      <c r="E148" s="6">
        <v>45916</v>
      </c>
      <c r="F148" s="6">
        <v>45909</v>
      </c>
      <c r="G148" s="4">
        <f t="shared" si="2"/>
        <v>-7</v>
      </c>
      <c r="H148" s="9" t="s">
        <v>11</v>
      </c>
      <c r="I148" s="4">
        <f>G148*D148</f>
        <v>-1720.95</v>
      </c>
    </row>
    <row r="149" spans="1:9" x14ac:dyDescent="0.25">
      <c r="A149" s="3">
        <v>45869</v>
      </c>
      <c r="B149" s="4">
        <v>35</v>
      </c>
      <c r="C149" s="4">
        <v>726</v>
      </c>
      <c r="D149">
        <v>1854.23</v>
      </c>
      <c r="E149" s="6">
        <v>45916</v>
      </c>
      <c r="F149" s="6">
        <v>45909</v>
      </c>
      <c r="G149" s="4">
        <f t="shared" si="2"/>
        <v>-7</v>
      </c>
      <c r="H149" s="9" t="s">
        <v>11</v>
      </c>
      <c r="I149" s="4">
        <f>G149*D149</f>
        <v>-12979.61</v>
      </c>
    </row>
    <row r="150" spans="1:9" x14ac:dyDescent="0.25">
      <c r="A150" s="3">
        <v>45869</v>
      </c>
      <c r="B150" s="4">
        <v>355</v>
      </c>
      <c r="C150" s="4">
        <v>727</v>
      </c>
      <c r="D150">
        <v>1130</v>
      </c>
      <c r="E150" s="6">
        <v>45893</v>
      </c>
      <c r="F150" s="6">
        <v>45890</v>
      </c>
      <c r="G150" s="4">
        <f t="shared" si="2"/>
        <v>-3</v>
      </c>
      <c r="H150" s="7" t="s">
        <v>9</v>
      </c>
      <c r="I150" s="4">
        <f>G150*D150</f>
        <v>-3390</v>
      </c>
    </row>
    <row r="151" spans="1:9" x14ac:dyDescent="0.25">
      <c r="A151" s="3">
        <v>45869</v>
      </c>
      <c r="B151" s="4">
        <v>1685</v>
      </c>
      <c r="C151" s="4">
        <v>728</v>
      </c>
      <c r="D151">
        <v>5923.14</v>
      </c>
      <c r="E151" s="6">
        <v>45897</v>
      </c>
      <c r="F151" s="6">
        <v>45896</v>
      </c>
      <c r="G151" s="4">
        <f t="shared" si="2"/>
        <v>-1</v>
      </c>
      <c r="H151" s="7" t="s">
        <v>9</v>
      </c>
      <c r="I151" s="4">
        <f>G151*D151</f>
        <v>-5923.14</v>
      </c>
    </row>
    <row r="152" spans="1:9" x14ac:dyDescent="0.25">
      <c r="A152" s="3">
        <v>45869</v>
      </c>
      <c r="B152" s="4">
        <v>2044</v>
      </c>
      <c r="C152" s="4">
        <v>729</v>
      </c>
      <c r="D152">
        <v>750</v>
      </c>
      <c r="E152" s="6">
        <v>45894</v>
      </c>
      <c r="F152" s="6">
        <v>45890</v>
      </c>
      <c r="G152" s="4">
        <f t="shared" si="2"/>
        <v>-4</v>
      </c>
      <c r="H152" s="7" t="s">
        <v>9</v>
      </c>
      <c r="I152" s="4">
        <f>G152*D152</f>
        <v>-3000</v>
      </c>
    </row>
    <row r="153" spans="1:9" x14ac:dyDescent="0.25">
      <c r="A153" s="3">
        <v>45869</v>
      </c>
      <c r="B153" s="4">
        <v>658</v>
      </c>
      <c r="C153" s="4">
        <v>730</v>
      </c>
      <c r="D153">
        <v>16557.990000000002</v>
      </c>
      <c r="E153" s="6">
        <v>45892</v>
      </c>
      <c r="F153" s="6">
        <v>45889</v>
      </c>
      <c r="G153" s="4">
        <f t="shared" si="2"/>
        <v>-3</v>
      </c>
      <c r="H153" s="7" t="s">
        <v>9</v>
      </c>
      <c r="I153" s="4">
        <f>G153*D153</f>
        <v>-49673.97</v>
      </c>
    </row>
    <row r="154" spans="1:9" x14ac:dyDescent="0.25">
      <c r="A154" s="3">
        <v>45869</v>
      </c>
      <c r="B154" s="4">
        <v>141</v>
      </c>
      <c r="C154" s="4">
        <v>731</v>
      </c>
      <c r="D154">
        <v>425</v>
      </c>
      <c r="E154" s="6">
        <v>45893</v>
      </c>
      <c r="F154" s="6">
        <v>45897</v>
      </c>
      <c r="G154" s="4">
        <f t="shared" si="2"/>
        <v>4</v>
      </c>
      <c r="H154" s="7" t="s">
        <v>9</v>
      </c>
      <c r="I154" s="4">
        <f>G154*D154</f>
        <v>1700</v>
      </c>
    </row>
    <row r="155" spans="1:9" x14ac:dyDescent="0.25">
      <c r="A155" s="3">
        <v>45869</v>
      </c>
      <c r="B155" s="4">
        <v>538</v>
      </c>
      <c r="C155" s="4">
        <v>732</v>
      </c>
      <c r="D155">
        <v>760</v>
      </c>
      <c r="E155" s="6">
        <v>45900</v>
      </c>
      <c r="F155" s="6">
        <v>45896</v>
      </c>
      <c r="G155" s="4">
        <f t="shared" si="2"/>
        <v>-4</v>
      </c>
      <c r="H155" s="7" t="s">
        <v>9</v>
      </c>
      <c r="I155" s="4">
        <f>G155*D155</f>
        <v>-3040</v>
      </c>
    </row>
    <row r="156" spans="1:9" x14ac:dyDescent="0.25">
      <c r="A156" s="3">
        <v>45869</v>
      </c>
      <c r="B156" s="4">
        <v>2201</v>
      </c>
      <c r="C156" s="4">
        <v>734</v>
      </c>
      <c r="D156">
        <v>234</v>
      </c>
      <c r="E156" s="6">
        <v>45899</v>
      </c>
      <c r="F156" s="6">
        <v>45903</v>
      </c>
      <c r="G156" s="4">
        <f t="shared" si="2"/>
        <v>4</v>
      </c>
      <c r="H156" s="7" t="s">
        <v>9</v>
      </c>
      <c r="I156" s="4">
        <f>G156*D156</f>
        <v>936</v>
      </c>
    </row>
    <row r="157" spans="1:9" x14ac:dyDescent="0.25">
      <c r="A157" s="3">
        <v>45869</v>
      </c>
      <c r="B157" s="4">
        <v>1598</v>
      </c>
      <c r="C157" s="4">
        <v>735</v>
      </c>
      <c r="D157">
        <v>68.739999999999995</v>
      </c>
      <c r="E157" s="6">
        <v>45838</v>
      </c>
      <c r="F157" s="6">
        <v>45889</v>
      </c>
      <c r="G157" s="4">
        <f t="shared" si="2"/>
        <v>51</v>
      </c>
      <c r="H157" s="14" t="s">
        <v>17</v>
      </c>
      <c r="I157" s="4">
        <f>G157*D157</f>
        <v>3505.74</v>
      </c>
    </row>
    <row r="158" spans="1:9" x14ac:dyDescent="0.25">
      <c r="A158" s="3">
        <v>45869</v>
      </c>
      <c r="B158" s="4">
        <v>2101</v>
      </c>
      <c r="C158" s="4">
        <v>736</v>
      </c>
      <c r="D158">
        <v>895.95</v>
      </c>
      <c r="E158" s="6">
        <v>45900</v>
      </c>
      <c r="F158" s="6">
        <v>45896</v>
      </c>
      <c r="G158" s="4">
        <f t="shared" si="2"/>
        <v>-4</v>
      </c>
      <c r="H158" s="17" t="s">
        <v>19</v>
      </c>
      <c r="I158" s="4">
        <f>G158*D158</f>
        <v>-3583.8</v>
      </c>
    </row>
    <row r="159" spans="1:9" x14ac:dyDescent="0.25">
      <c r="A159" s="3">
        <v>45869</v>
      </c>
      <c r="B159" s="4">
        <v>357</v>
      </c>
      <c r="C159" s="4">
        <v>737</v>
      </c>
      <c r="D159">
        <v>15.61</v>
      </c>
      <c r="E159" s="6">
        <v>45868</v>
      </c>
      <c r="F159" s="6">
        <v>45868</v>
      </c>
      <c r="G159" s="4">
        <f t="shared" si="2"/>
        <v>0</v>
      </c>
      <c r="H159" s="14" t="s">
        <v>17</v>
      </c>
      <c r="I159" s="4">
        <f>G159*D159</f>
        <v>0</v>
      </c>
    </row>
    <row r="160" spans="1:9" x14ac:dyDescent="0.25">
      <c r="A160" s="3">
        <v>45869</v>
      </c>
      <c r="B160" s="4">
        <v>346</v>
      </c>
      <c r="C160" s="4">
        <v>738</v>
      </c>
      <c r="D160">
        <v>93.2</v>
      </c>
      <c r="E160" s="6">
        <v>45868</v>
      </c>
      <c r="F160" s="6">
        <v>45868</v>
      </c>
      <c r="G160" s="4">
        <f t="shared" si="2"/>
        <v>0</v>
      </c>
      <c r="H160" s="14" t="s">
        <v>17</v>
      </c>
      <c r="I160" s="4">
        <f>G160*D160</f>
        <v>0</v>
      </c>
    </row>
    <row r="161" spans="1:9" x14ac:dyDescent="0.25">
      <c r="A161" s="3">
        <v>45869</v>
      </c>
      <c r="B161" s="4">
        <v>2164</v>
      </c>
      <c r="C161" s="4">
        <v>739</v>
      </c>
      <c r="D161">
        <v>11.61</v>
      </c>
      <c r="E161" s="6">
        <v>45868</v>
      </c>
      <c r="F161" s="6">
        <v>45868</v>
      </c>
      <c r="G161" s="4">
        <f t="shared" si="2"/>
        <v>0</v>
      </c>
      <c r="H161" s="11" t="s">
        <v>13</v>
      </c>
      <c r="I161" s="4">
        <f>G161*D161</f>
        <v>0</v>
      </c>
    </row>
    <row r="162" spans="1:9" x14ac:dyDescent="0.25">
      <c r="A162" s="3">
        <v>45869</v>
      </c>
      <c r="B162" s="4">
        <v>848</v>
      </c>
      <c r="C162" s="4">
        <v>740</v>
      </c>
      <c r="D162">
        <v>2253.9</v>
      </c>
      <c r="E162" s="6">
        <v>45899</v>
      </c>
      <c r="F162" s="6">
        <v>45896</v>
      </c>
      <c r="G162" s="4">
        <f t="shared" si="2"/>
        <v>-3</v>
      </c>
      <c r="H162" s="11" t="s">
        <v>13</v>
      </c>
      <c r="I162" s="4">
        <f>G162*D162</f>
        <v>-6761.7000000000007</v>
      </c>
    </row>
    <row r="163" spans="1:9" x14ac:dyDescent="0.25">
      <c r="A163" s="3">
        <v>45869</v>
      </c>
      <c r="B163" s="4">
        <v>722</v>
      </c>
      <c r="C163" s="4">
        <v>741</v>
      </c>
      <c r="D163">
        <v>100</v>
      </c>
      <c r="E163" s="6">
        <v>45861</v>
      </c>
      <c r="F163" s="19">
        <v>45861</v>
      </c>
      <c r="G163" s="4">
        <f t="shared" si="2"/>
        <v>0</v>
      </c>
      <c r="H163" s="7" t="s">
        <v>9</v>
      </c>
      <c r="I163" s="4">
        <f>G163*D163</f>
        <v>0</v>
      </c>
    </row>
    <row r="164" spans="1:9" x14ac:dyDescent="0.25">
      <c r="A164" s="3">
        <v>45869</v>
      </c>
      <c r="B164" s="4">
        <v>2202</v>
      </c>
      <c r="C164" s="4" t="s">
        <v>28</v>
      </c>
      <c r="D164">
        <v>3210</v>
      </c>
      <c r="E164" s="6">
        <v>45898</v>
      </c>
      <c r="F164" s="19">
        <v>45896</v>
      </c>
      <c r="G164" s="4">
        <f t="shared" si="2"/>
        <v>-2</v>
      </c>
      <c r="H164" s="13" t="s">
        <v>16</v>
      </c>
      <c r="I164" s="4">
        <f>G164*D164</f>
        <v>-6420</v>
      </c>
    </row>
    <row r="165" spans="1:9" x14ac:dyDescent="0.25">
      <c r="A165" s="3">
        <v>45877</v>
      </c>
      <c r="B165" s="4">
        <v>118</v>
      </c>
      <c r="C165" s="4">
        <v>742</v>
      </c>
      <c r="D165">
        <v>286.88</v>
      </c>
      <c r="E165" s="6">
        <v>45900</v>
      </c>
      <c r="F165" s="19">
        <v>45895</v>
      </c>
      <c r="G165" s="4">
        <f t="shared" si="2"/>
        <v>-5</v>
      </c>
      <c r="H165" s="11" t="s">
        <v>13</v>
      </c>
      <c r="I165" s="4">
        <f>G165*D165</f>
        <v>-1434.4</v>
      </c>
    </row>
    <row r="166" spans="1:9" x14ac:dyDescent="0.25">
      <c r="A166" s="3">
        <v>45877</v>
      </c>
      <c r="B166" s="4">
        <v>2184</v>
      </c>
      <c r="C166" s="4">
        <v>743</v>
      </c>
      <c r="D166">
        <v>1493.02</v>
      </c>
      <c r="E166" s="6">
        <v>45929</v>
      </c>
      <c r="F166" s="19">
        <v>45926</v>
      </c>
      <c r="G166" s="4">
        <f t="shared" si="2"/>
        <v>-3</v>
      </c>
      <c r="H166" s="8" t="s">
        <v>10</v>
      </c>
      <c r="I166" s="4">
        <f>G166*D166</f>
        <v>-4479.0599999999995</v>
      </c>
    </row>
    <row r="167" spans="1:9" x14ac:dyDescent="0.25">
      <c r="A167" s="3">
        <v>45877</v>
      </c>
      <c r="B167" s="4">
        <v>2080</v>
      </c>
      <c r="C167" s="4">
        <v>744</v>
      </c>
      <c r="D167">
        <v>496.84</v>
      </c>
      <c r="E167" s="6">
        <v>45869</v>
      </c>
      <c r="F167" s="19">
        <v>45869</v>
      </c>
      <c r="G167" s="4">
        <f t="shared" si="2"/>
        <v>0</v>
      </c>
      <c r="H167" s="7" t="s">
        <v>9</v>
      </c>
      <c r="I167" s="4">
        <f>G167*D167</f>
        <v>0</v>
      </c>
    </row>
    <row r="168" spans="1:9" x14ac:dyDescent="0.25">
      <c r="A168" s="3">
        <v>45877</v>
      </c>
      <c r="B168" s="4">
        <v>1952</v>
      </c>
      <c r="C168" s="4">
        <v>745</v>
      </c>
      <c r="D168">
        <v>9.49</v>
      </c>
      <c r="E168" s="6">
        <v>45877</v>
      </c>
      <c r="F168" s="19">
        <v>45877</v>
      </c>
      <c r="G168" s="4">
        <f t="shared" si="2"/>
        <v>0</v>
      </c>
      <c r="H168" s="11" t="s">
        <v>13</v>
      </c>
      <c r="I168" s="4">
        <f>G168*D168</f>
        <v>0</v>
      </c>
    </row>
    <row r="169" spans="1:9" x14ac:dyDescent="0.25">
      <c r="A169" s="3">
        <v>45877</v>
      </c>
      <c r="B169" s="4">
        <v>180</v>
      </c>
      <c r="C169" s="4">
        <v>746</v>
      </c>
      <c r="D169">
        <v>347.75</v>
      </c>
      <c r="E169" s="6">
        <v>45930</v>
      </c>
      <c r="F169" s="19">
        <v>45926</v>
      </c>
      <c r="G169" s="4">
        <f t="shared" si="2"/>
        <v>-4</v>
      </c>
      <c r="H169" s="10" t="s">
        <v>12</v>
      </c>
      <c r="I169" s="4">
        <f>G169*D169</f>
        <v>-1391</v>
      </c>
    </row>
    <row r="170" spans="1:9" x14ac:dyDescent="0.25">
      <c r="A170" s="3">
        <v>45877</v>
      </c>
      <c r="B170" s="4">
        <v>2203</v>
      </c>
      <c r="C170" s="4">
        <v>747</v>
      </c>
      <c r="D170">
        <v>241.73</v>
      </c>
      <c r="E170" s="6">
        <v>45900</v>
      </c>
      <c r="F170" s="19">
        <v>45895</v>
      </c>
      <c r="G170" s="4">
        <f t="shared" si="2"/>
        <v>-5</v>
      </c>
      <c r="H170" s="13" t="s">
        <v>16</v>
      </c>
      <c r="I170" s="4">
        <f>G170*D170</f>
        <v>-1208.6499999999999</v>
      </c>
    </row>
    <row r="171" spans="1:9" x14ac:dyDescent="0.25">
      <c r="A171" s="3">
        <v>45877</v>
      </c>
      <c r="B171" s="4">
        <v>2204</v>
      </c>
      <c r="C171" s="4">
        <v>748</v>
      </c>
      <c r="D171">
        <v>750</v>
      </c>
      <c r="E171" s="6">
        <v>45900</v>
      </c>
      <c r="F171" s="6">
        <v>45898</v>
      </c>
      <c r="G171" s="4">
        <f t="shared" si="2"/>
        <v>-2</v>
      </c>
      <c r="H171" s="7" t="s">
        <v>9</v>
      </c>
      <c r="I171" s="4">
        <f>G171*D171</f>
        <v>-1500</v>
      </c>
    </row>
    <row r="172" spans="1:9" x14ac:dyDescent="0.25">
      <c r="A172" s="3">
        <v>45877</v>
      </c>
      <c r="B172" s="4">
        <v>77</v>
      </c>
      <c r="C172" s="4">
        <v>749</v>
      </c>
      <c r="D172">
        <v>300</v>
      </c>
      <c r="E172" s="6">
        <v>45900</v>
      </c>
      <c r="F172" s="6">
        <v>45898</v>
      </c>
      <c r="G172" s="4">
        <f t="shared" si="2"/>
        <v>-2</v>
      </c>
      <c r="H172" s="7" t="s">
        <v>9</v>
      </c>
      <c r="I172" s="4">
        <f>G172*D172</f>
        <v>-600</v>
      </c>
    </row>
    <row r="173" spans="1:9" x14ac:dyDescent="0.25">
      <c r="A173" s="3">
        <v>45877</v>
      </c>
      <c r="B173" s="4">
        <v>366</v>
      </c>
      <c r="C173" s="4">
        <v>750</v>
      </c>
      <c r="D173">
        <v>548.82000000000005</v>
      </c>
      <c r="E173" s="6">
        <v>45900</v>
      </c>
      <c r="F173" s="6">
        <v>45896</v>
      </c>
      <c r="G173" s="4">
        <f t="shared" si="2"/>
        <v>-4</v>
      </c>
      <c r="H173" s="15" t="s">
        <v>18</v>
      </c>
      <c r="I173" s="4">
        <f>G173*D173</f>
        <v>-2195.2800000000002</v>
      </c>
    </row>
    <row r="174" spans="1:9" x14ac:dyDescent="0.25">
      <c r="A174" s="3">
        <v>45877</v>
      </c>
      <c r="B174" s="4">
        <v>1600</v>
      </c>
      <c r="C174" s="4">
        <v>751</v>
      </c>
      <c r="D174">
        <v>23.25</v>
      </c>
      <c r="E174" s="6">
        <v>45884</v>
      </c>
      <c r="F174" s="6">
        <v>45884</v>
      </c>
      <c r="G174" s="4">
        <f t="shared" si="2"/>
        <v>0</v>
      </c>
      <c r="H174" s="14" t="s">
        <v>17</v>
      </c>
      <c r="I174" s="4">
        <f>G174*D174</f>
        <v>0</v>
      </c>
    </row>
    <row r="175" spans="1:9" x14ac:dyDescent="0.25">
      <c r="A175" s="3">
        <v>45877</v>
      </c>
      <c r="B175" s="4">
        <v>1600</v>
      </c>
      <c r="C175" s="4">
        <v>752</v>
      </c>
      <c r="D175">
        <v>25.49</v>
      </c>
      <c r="E175" s="6">
        <v>45884</v>
      </c>
      <c r="F175" s="6">
        <v>45884</v>
      </c>
      <c r="G175" s="4">
        <f t="shared" si="2"/>
        <v>0</v>
      </c>
      <c r="H175" s="14" t="s">
        <v>17</v>
      </c>
      <c r="I175" s="4">
        <f>G175*D175</f>
        <v>0</v>
      </c>
    </row>
    <row r="176" spans="1:9" x14ac:dyDescent="0.25">
      <c r="A176" s="3">
        <v>45877</v>
      </c>
      <c r="B176" s="4">
        <v>1428</v>
      </c>
      <c r="C176" s="4">
        <v>753</v>
      </c>
      <c r="D176">
        <v>595.51</v>
      </c>
      <c r="E176" s="6">
        <v>45903</v>
      </c>
      <c r="F176" s="6">
        <v>45896</v>
      </c>
      <c r="G176" s="4">
        <f t="shared" si="2"/>
        <v>-7</v>
      </c>
      <c r="H176" s="17" t="s">
        <v>19</v>
      </c>
      <c r="I176" s="4">
        <f>G176*D176</f>
        <v>-4168.57</v>
      </c>
    </row>
    <row r="177" spans="1:9" x14ac:dyDescent="0.25">
      <c r="A177" s="3">
        <v>45877</v>
      </c>
      <c r="B177" s="4">
        <v>12</v>
      </c>
      <c r="C177" s="4">
        <v>754</v>
      </c>
      <c r="D177">
        <v>40.32</v>
      </c>
      <c r="E177" s="6">
        <v>45900</v>
      </c>
      <c r="F177" s="6">
        <v>45895</v>
      </c>
      <c r="G177" s="4">
        <f t="shared" si="2"/>
        <v>-5</v>
      </c>
      <c r="H177" s="11" t="s">
        <v>13</v>
      </c>
      <c r="I177" s="4">
        <f>G177*D177</f>
        <v>-201.6</v>
      </c>
    </row>
    <row r="178" spans="1:9" x14ac:dyDescent="0.25">
      <c r="A178" s="3">
        <v>45877</v>
      </c>
      <c r="B178" s="4">
        <v>1788</v>
      </c>
      <c r="C178" s="4">
        <v>755</v>
      </c>
      <c r="D178">
        <v>5400</v>
      </c>
      <c r="E178" s="6">
        <v>45900</v>
      </c>
      <c r="F178" s="6">
        <v>45896</v>
      </c>
      <c r="G178" s="4">
        <f t="shared" si="2"/>
        <v>-4</v>
      </c>
      <c r="H178" s="11" t="s">
        <v>13</v>
      </c>
      <c r="I178" s="4">
        <f>G178*D178</f>
        <v>-21600</v>
      </c>
    </row>
    <row r="179" spans="1:9" x14ac:dyDescent="0.25">
      <c r="A179" s="3">
        <v>45877</v>
      </c>
      <c r="B179" s="4">
        <v>2164</v>
      </c>
      <c r="C179" s="4">
        <v>757</v>
      </c>
      <c r="D179">
        <v>212.27</v>
      </c>
      <c r="E179" s="6">
        <v>45877</v>
      </c>
      <c r="F179" s="6">
        <v>45877</v>
      </c>
      <c r="G179" s="4">
        <f t="shared" si="2"/>
        <v>0</v>
      </c>
      <c r="H179" s="18" t="s">
        <v>27</v>
      </c>
      <c r="I179" s="4">
        <f>G179*D179</f>
        <v>0</v>
      </c>
    </row>
    <row r="180" spans="1:9" x14ac:dyDescent="0.25">
      <c r="A180" s="3">
        <v>45877</v>
      </c>
      <c r="B180" s="4">
        <v>186</v>
      </c>
      <c r="C180" s="4">
        <v>758</v>
      </c>
      <c r="D180">
        <v>299</v>
      </c>
      <c r="E180" s="6">
        <v>45877</v>
      </c>
      <c r="F180" s="6">
        <v>45877</v>
      </c>
      <c r="G180" s="4">
        <f t="shared" si="2"/>
        <v>0</v>
      </c>
      <c r="H180" s="12" t="s">
        <v>14</v>
      </c>
      <c r="I180" s="4">
        <f>G180*D180</f>
        <v>0</v>
      </c>
    </row>
    <row r="181" spans="1:9" x14ac:dyDescent="0.25">
      <c r="A181" s="3">
        <v>45877</v>
      </c>
      <c r="B181" s="4">
        <v>1958</v>
      </c>
      <c r="C181" s="4">
        <v>759</v>
      </c>
      <c r="D181">
        <v>240</v>
      </c>
      <c r="E181" s="6">
        <v>45900</v>
      </c>
      <c r="F181" s="6">
        <v>45895</v>
      </c>
      <c r="G181" s="4">
        <f t="shared" si="2"/>
        <v>-5</v>
      </c>
      <c r="H181" s="11" t="s">
        <v>13</v>
      </c>
      <c r="I181" s="4">
        <f>G181*D181</f>
        <v>-1200</v>
      </c>
    </row>
    <row r="182" spans="1:9" x14ac:dyDescent="0.25">
      <c r="A182" s="3">
        <v>45877</v>
      </c>
      <c r="B182" s="4">
        <v>884</v>
      </c>
      <c r="C182" s="4">
        <v>760</v>
      </c>
      <c r="D182">
        <v>954.44</v>
      </c>
      <c r="E182" s="6">
        <v>45900</v>
      </c>
      <c r="F182" s="6">
        <v>45895</v>
      </c>
      <c r="G182" s="4">
        <f t="shared" si="2"/>
        <v>-5</v>
      </c>
      <c r="H182" s="11" t="s">
        <v>13</v>
      </c>
      <c r="I182" s="4">
        <f>G182*D182</f>
        <v>-4772.2000000000007</v>
      </c>
    </row>
    <row r="183" spans="1:9" x14ac:dyDescent="0.25">
      <c r="A183" s="3">
        <v>45877</v>
      </c>
      <c r="B183" s="4">
        <v>1598</v>
      </c>
      <c r="C183" s="4">
        <v>761</v>
      </c>
      <c r="D183">
        <v>70.98</v>
      </c>
      <c r="E183" s="6">
        <v>45876</v>
      </c>
      <c r="F183" s="6">
        <v>45895</v>
      </c>
      <c r="G183" s="4">
        <f t="shared" si="2"/>
        <v>19</v>
      </c>
      <c r="H183" s="14" t="s">
        <v>17</v>
      </c>
      <c r="I183" s="4">
        <f>G183*D183</f>
        <v>1348.6200000000001</v>
      </c>
    </row>
    <row r="184" spans="1:9" x14ac:dyDescent="0.25">
      <c r="A184" s="3">
        <v>45877</v>
      </c>
      <c r="B184" s="4">
        <v>1603</v>
      </c>
      <c r="C184" s="4">
        <v>762</v>
      </c>
      <c r="D184">
        <v>12.32</v>
      </c>
      <c r="E184" s="6">
        <v>45900</v>
      </c>
      <c r="F184" s="6">
        <v>45895</v>
      </c>
      <c r="G184" s="4">
        <f t="shared" si="2"/>
        <v>-5</v>
      </c>
      <c r="H184" s="14" t="s">
        <v>17</v>
      </c>
      <c r="I184" s="4">
        <f>G184*D184</f>
        <v>-61.6</v>
      </c>
    </row>
    <row r="185" spans="1:9" x14ac:dyDescent="0.25">
      <c r="A185" s="3">
        <v>45877</v>
      </c>
      <c r="B185" s="4">
        <v>70</v>
      </c>
      <c r="C185" s="4">
        <v>763</v>
      </c>
      <c r="D185">
        <v>21095.25</v>
      </c>
      <c r="E185" s="6">
        <v>45900</v>
      </c>
      <c r="F185" s="6">
        <v>45896</v>
      </c>
      <c r="G185" s="4">
        <f t="shared" si="2"/>
        <v>-4</v>
      </c>
      <c r="H185" s="7" t="s">
        <v>9</v>
      </c>
      <c r="I185" s="4">
        <f>G185*D185</f>
        <v>-84381</v>
      </c>
    </row>
    <row r="186" spans="1:9" x14ac:dyDescent="0.25">
      <c r="A186" s="3">
        <v>45877</v>
      </c>
      <c r="B186" s="4">
        <v>1958</v>
      </c>
      <c r="C186" s="4">
        <v>764</v>
      </c>
      <c r="D186">
        <v>550</v>
      </c>
      <c r="E186" s="6">
        <v>45900</v>
      </c>
      <c r="F186" s="6">
        <v>45895</v>
      </c>
      <c r="G186" s="4">
        <f t="shared" si="2"/>
        <v>-5</v>
      </c>
      <c r="H186" s="11" t="s">
        <v>13</v>
      </c>
      <c r="I186" s="4">
        <f>G186*D186</f>
        <v>-2750</v>
      </c>
    </row>
    <row r="187" spans="1:9" x14ac:dyDescent="0.25">
      <c r="A187" s="3">
        <v>45877</v>
      </c>
      <c r="B187" s="4">
        <v>788</v>
      </c>
      <c r="C187" s="4">
        <v>765</v>
      </c>
      <c r="D187">
        <v>7978.94</v>
      </c>
      <c r="E187" s="6">
        <v>45906</v>
      </c>
      <c r="F187" s="6">
        <v>45903</v>
      </c>
      <c r="G187" s="4">
        <f t="shared" si="2"/>
        <v>-3</v>
      </c>
      <c r="H187" s="7" t="s">
        <v>9</v>
      </c>
      <c r="I187" s="4">
        <f>G187*D187</f>
        <v>-23936.82</v>
      </c>
    </row>
    <row r="188" spans="1:9" x14ac:dyDescent="0.25">
      <c r="A188" s="3">
        <v>45877</v>
      </c>
      <c r="B188" s="4">
        <v>22</v>
      </c>
      <c r="C188" s="4">
        <v>766</v>
      </c>
      <c r="D188">
        <v>85907.839999999997</v>
      </c>
      <c r="E188" s="6">
        <v>45900</v>
      </c>
      <c r="F188" s="6">
        <v>45898</v>
      </c>
      <c r="G188" s="4">
        <f t="shared" si="2"/>
        <v>-2</v>
      </c>
      <c r="H188" s="7" t="s">
        <v>9</v>
      </c>
      <c r="I188" s="4">
        <f>G188*D188</f>
        <v>-171815.67999999999</v>
      </c>
    </row>
    <row r="189" spans="1:9" x14ac:dyDescent="0.25">
      <c r="A189" s="3">
        <v>45877</v>
      </c>
      <c r="B189" s="4">
        <v>22</v>
      </c>
      <c r="C189" s="4">
        <v>767</v>
      </c>
      <c r="D189">
        <v>9743.9599999999991</v>
      </c>
      <c r="E189" s="6">
        <v>45905</v>
      </c>
      <c r="F189" s="6">
        <v>45898</v>
      </c>
      <c r="G189" s="4">
        <f t="shared" si="2"/>
        <v>-7</v>
      </c>
      <c r="H189" s="7" t="s">
        <v>9</v>
      </c>
      <c r="I189" s="4">
        <f>G189*D189</f>
        <v>-68207.72</v>
      </c>
    </row>
    <row r="190" spans="1:9" x14ac:dyDescent="0.25">
      <c r="A190" s="3">
        <v>45877</v>
      </c>
      <c r="B190" s="4">
        <v>2015</v>
      </c>
      <c r="C190" s="4">
        <v>768</v>
      </c>
      <c r="D190">
        <v>1725</v>
      </c>
      <c r="E190" s="6">
        <v>45900</v>
      </c>
      <c r="F190" s="6">
        <v>45896</v>
      </c>
      <c r="G190" s="4">
        <f t="shared" si="2"/>
        <v>-4</v>
      </c>
      <c r="H190" s="11" t="s">
        <v>13</v>
      </c>
      <c r="I190" s="4">
        <f>G190*D190</f>
        <v>-6900</v>
      </c>
    </row>
    <row r="191" spans="1:9" x14ac:dyDescent="0.25">
      <c r="A191" s="3">
        <v>45877</v>
      </c>
      <c r="B191" s="4">
        <v>732</v>
      </c>
      <c r="C191" s="4">
        <v>769</v>
      </c>
      <c r="D191">
        <v>41062.75</v>
      </c>
      <c r="E191" s="6">
        <v>45907</v>
      </c>
      <c r="F191" s="6">
        <v>45903</v>
      </c>
      <c r="G191" s="4">
        <f t="shared" si="2"/>
        <v>-4</v>
      </c>
      <c r="H191" s="7" t="s">
        <v>9</v>
      </c>
      <c r="I191" s="4">
        <f>G191*D191</f>
        <v>-164251</v>
      </c>
    </row>
    <row r="192" spans="1:9" x14ac:dyDescent="0.25">
      <c r="A192" s="3">
        <v>45877</v>
      </c>
      <c r="B192" s="4">
        <v>1951</v>
      </c>
      <c r="C192" s="4">
        <v>770</v>
      </c>
      <c r="D192">
        <v>21782.82</v>
      </c>
      <c r="E192" s="6">
        <v>45907</v>
      </c>
      <c r="F192" s="6">
        <v>45903</v>
      </c>
      <c r="G192" s="4">
        <f t="shared" si="2"/>
        <v>-4</v>
      </c>
      <c r="H192" s="7" t="s">
        <v>9</v>
      </c>
      <c r="I192" s="4">
        <f>G192*D192</f>
        <v>-87131.28</v>
      </c>
    </row>
    <row r="193" spans="1:9" x14ac:dyDescent="0.25">
      <c r="A193" s="3">
        <v>45877</v>
      </c>
      <c r="B193" s="4">
        <v>88</v>
      </c>
      <c r="C193" s="4">
        <v>771</v>
      </c>
      <c r="D193">
        <v>4750</v>
      </c>
      <c r="E193" s="6">
        <v>45900</v>
      </c>
      <c r="F193" s="6">
        <v>45896</v>
      </c>
      <c r="G193" s="4">
        <f t="shared" si="2"/>
        <v>-4</v>
      </c>
      <c r="H193" s="11" t="s">
        <v>13</v>
      </c>
      <c r="I193" s="4">
        <f>G193*D193</f>
        <v>-19000</v>
      </c>
    </row>
    <row r="194" spans="1:9" x14ac:dyDescent="0.25">
      <c r="A194" s="3">
        <v>45877</v>
      </c>
      <c r="B194" s="4">
        <v>2205</v>
      </c>
      <c r="C194" s="4">
        <v>772</v>
      </c>
      <c r="D194">
        <v>828</v>
      </c>
      <c r="E194" s="6">
        <v>45880</v>
      </c>
      <c r="F194" s="6">
        <v>45880</v>
      </c>
      <c r="G194" s="4">
        <f t="shared" ref="G194:G257" si="3">F194-E194</f>
        <v>0</v>
      </c>
      <c r="H194" s="11" t="s">
        <v>13</v>
      </c>
      <c r="I194" s="4">
        <f>G194*D194</f>
        <v>0</v>
      </c>
    </row>
    <row r="195" spans="1:9" x14ac:dyDescent="0.25">
      <c r="A195" s="3">
        <v>45877</v>
      </c>
      <c r="B195" s="4">
        <v>70</v>
      </c>
      <c r="C195" s="4" t="s">
        <v>29</v>
      </c>
      <c r="D195">
        <v>262.95999999999998</v>
      </c>
      <c r="E195" s="6">
        <v>45900</v>
      </c>
      <c r="F195" s="6">
        <v>45896</v>
      </c>
      <c r="G195" s="4">
        <f t="shared" si="3"/>
        <v>-4</v>
      </c>
      <c r="H195" s="13" t="s">
        <v>16</v>
      </c>
      <c r="I195" s="4">
        <f>G195*D195</f>
        <v>-1051.8399999999999</v>
      </c>
    </row>
    <row r="196" spans="1:9" x14ac:dyDescent="0.25">
      <c r="A196" s="3">
        <v>45887</v>
      </c>
      <c r="B196" s="4">
        <v>36</v>
      </c>
      <c r="C196" s="4">
        <v>774</v>
      </c>
      <c r="D196">
        <v>13</v>
      </c>
      <c r="E196" s="6">
        <v>45902</v>
      </c>
      <c r="F196" s="6">
        <v>45902</v>
      </c>
      <c r="G196" s="4">
        <f t="shared" si="3"/>
        <v>0</v>
      </c>
      <c r="H196" s="9" t="s">
        <v>11</v>
      </c>
      <c r="I196" s="4">
        <f>G196*D196</f>
        <v>0</v>
      </c>
    </row>
    <row r="197" spans="1:9" x14ac:dyDescent="0.25">
      <c r="A197" s="3">
        <v>45887</v>
      </c>
      <c r="B197" s="4">
        <v>36</v>
      </c>
      <c r="C197" s="4">
        <v>775</v>
      </c>
      <c r="D197">
        <v>48.15</v>
      </c>
      <c r="E197" s="6">
        <v>45902</v>
      </c>
      <c r="F197" s="6">
        <v>45902</v>
      </c>
      <c r="G197" s="4">
        <f t="shared" si="3"/>
        <v>0</v>
      </c>
      <c r="H197" s="9" t="s">
        <v>11</v>
      </c>
      <c r="I197" s="4">
        <f>G197*D197</f>
        <v>0</v>
      </c>
    </row>
    <row r="198" spans="1:9" x14ac:dyDescent="0.25">
      <c r="A198" s="3">
        <v>45887</v>
      </c>
      <c r="B198" s="4">
        <v>323</v>
      </c>
      <c r="C198" s="4">
        <v>776</v>
      </c>
      <c r="D198">
        <v>29.3</v>
      </c>
      <c r="E198" s="6">
        <v>45911</v>
      </c>
      <c r="F198" s="6">
        <v>45909</v>
      </c>
      <c r="G198" s="4">
        <f t="shared" si="3"/>
        <v>-2</v>
      </c>
      <c r="H198" s="15" t="s">
        <v>18</v>
      </c>
      <c r="I198" s="4">
        <f>G198*D198</f>
        <v>-58.6</v>
      </c>
    </row>
    <row r="199" spans="1:9" x14ac:dyDescent="0.25">
      <c r="A199" s="3">
        <v>45887</v>
      </c>
      <c r="B199" s="4">
        <v>323</v>
      </c>
      <c r="C199" s="4">
        <v>777</v>
      </c>
      <c r="D199">
        <v>45.77</v>
      </c>
      <c r="E199" s="6">
        <v>45911</v>
      </c>
      <c r="F199" s="6">
        <v>45909</v>
      </c>
      <c r="G199" s="4">
        <f t="shared" si="3"/>
        <v>-2</v>
      </c>
      <c r="H199" s="15" t="s">
        <v>18</v>
      </c>
      <c r="I199" s="4">
        <f>G199*D199</f>
        <v>-91.54</v>
      </c>
    </row>
    <row r="200" spans="1:9" x14ac:dyDescent="0.25">
      <c r="A200" s="3">
        <v>45887</v>
      </c>
      <c r="B200" s="4">
        <v>368</v>
      </c>
      <c r="C200" s="4">
        <v>778</v>
      </c>
      <c r="D200">
        <v>176.35</v>
      </c>
      <c r="E200" s="6">
        <v>45903</v>
      </c>
      <c r="F200" s="6">
        <v>45903</v>
      </c>
      <c r="G200" s="4">
        <f t="shared" si="3"/>
        <v>0</v>
      </c>
      <c r="H200" s="9" t="s">
        <v>11</v>
      </c>
      <c r="I200" s="4">
        <f>G200*D200</f>
        <v>0</v>
      </c>
    </row>
    <row r="201" spans="1:9" x14ac:dyDescent="0.25">
      <c r="A201" s="3">
        <v>45887</v>
      </c>
      <c r="B201" s="4">
        <v>368</v>
      </c>
      <c r="C201" s="4">
        <v>779</v>
      </c>
      <c r="D201">
        <v>21.65</v>
      </c>
      <c r="E201" s="6">
        <v>45903</v>
      </c>
      <c r="F201" s="6">
        <v>45903</v>
      </c>
      <c r="G201" s="4">
        <f t="shared" si="3"/>
        <v>0</v>
      </c>
      <c r="H201" s="9" t="s">
        <v>11</v>
      </c>
      <c r="I201" s="4">
        <f>G201*D201</f>
        <v>0</v>
      </c>
    </row>
    <row r="202" spans="1:9" x14ac:dyDescent="0.25">
      <c r="A202" s="3">
        <v>45887</v>
      </c>
      <c r="B202" s="4">
        <v>368</v>
      </c>
      <c r="C202" s="4">
        <v>780</v>
      </c>
      <c r="D202">
        <v>12.9</v>
      </c>
      <c r="E202" s="6">
        <v>45903</v>
      </c>
      <c r="F202" s="6">
        <v>45903</v>
      </c>
      <c r="G202" s="4">
        <f t="shared" si="3"/>
        <v>0</v>
      </c>
      <c r="H202" s="9" t="s">
        <v>11</v>
      </c>
      <c r="I202" s="4">
        <f>G202*D202</f>
        <v>0</v>
      </c>
    </row>
    <row r="203" spans="1:9" x14ac:dyDescent="0.25">
      <c r="A203" s="3">
        <v>45887</v>
      </c>
      <c r="B203" s="4">
        <v>2173</v>
      </c>
      <c r="C203" s="4">
        <v>781</v>
      </c>
      <c r="D203">
        <v>37.32</v>
      </c>
      <c r="E203" s="6">
        <v>45915</v>
      </c>
      <c r="F203" s="6">
        <v>45915</v>
      </c>
      <c r="G203" s="4">
        <f t="shared" si="3"/>
        <v>0</v>
      </c>
      <c r="H203" s="14" t="s">
        <v>17</v>
      </c>
      <c r="I203" s="4">
        <f>G203*D203</f>
        <v>0</v>
      </c>
    </row>
    <row r="204" spans="1:9" x14ac:dyDescent="0.25">
      <c r="A204" s="3">
        <v>45887</v>
      </c>
      <c r="B204" s="4">
        <v>1731</v>
      </c>
      <c r="C204" s="4">
        <v>782</v>
      </c>
      <c r="D204">
        <v>69.3</v>
      </c>
      <c r="E204" s="6">
        <v>45900</v>
      </c>
      <c r="F204" s="6">
        <v>45900</v>
      </c>
      <c r="G204" s="4">
        <f t="shared" si="3"/>
        <v>0</v>
      </c>
      <c r="H204" s="11" t="s">
        <v>13</v>
      </c>
      <c r="I204" s="4">
        <f>G204*D204</f>
        <v>0</v>
      </c>
    </row>
    <row r="205" spans="1:9" x14ac:dyDescent="0.25">
      <c r="A205" s="3">
        <v>45887</v>
      </c>
      <c r="B205" s="4">
        <v>91</v>
      </c>
      <c r="C205" s="4">
        <v>783</v>
      </c>
      <c r="D205">
        <v>996.08</v>
      </c>
      <c r="E205" s="6">
        <v>45894</v>
      </c>
      <c r="F205" s="6">
        <v>45891</v>
      </c>
      <c r="G205" s="4">
        <f t="shared" si="3"/>
        <v>-3</v>
      </c>
      <c r="H205" s="9" t="s">
        <v>11</v>
      </c>
      <c r="I205" s="4">
        <f>G205*D205</f>
        <v>-2988.2400000000002</v>
      </c>
    </row>
    <row r="206" spans="1:9" x14ac:dyDescent="0.25">
      <c r="A206" s="3">
        <v>45887</v>
      </c>
      <c r="B206" s="4">
        <v>1986</v>
      </c>
      <c r="C206" s="4">
        <v>784</v>
      </c>
      <c r="D206">
        <v>11.11</v>
      </c>
      <c r="E206" s="6">
        <v>45895</v>
      </c>
      <c r="F206" s="6">
        <v>45895</v>
      </c>
      <c r="G206" s="4">
        <f t="shared" si="3"/>
        <v>0</v>
      </c>
      <c r="H206" s="7" t="s">
        <v>9</v>
      </c>
      <c r="I206" s="4">
        <f>G206*D206</f>
        <v>0</v>
      </c>
    </row>
    <row r="207" spans="1:9" x14ac:dyDescent="0.25">
      <c r="A207" s="3">
        <v>45887</v>
      </c>
      <c r="B207" s="4">
        <v>1360</v>
      </c>
      <c r="C207" s="4">
        <v>785</v>
      </c>
      <c r="D207">
        <v>3853.45</v>
      </c>
      <c r="E207" s="6">
        <v>45908</v>
      </c>
      <c r="F207" s="6">
        <v>45903</v>
      </c>
      <c r="G207" s="4">
        <f t="shared" si="3"/>
        <v>-5</v>
      </c>
      <c r="H207" s="7" t="s">
        <v>9</v>
      </c>
      <c r="I207" s="4">
        <f>G207*D207</f>
        <v>-19267.25</v>
      </c>
    </row>
    <row r="208" spans="1:9" x14ac:dyDescent="0.25">
      <c r="A208" s="3">
        <v>45887</v>
      </c>
      <c r="B208" s="4">
        <v>1360</v>
      </c>
      <c r="C208" s="4">
        <v>786</v>
      </c>
      <c r="D208">
        <v>2428.4299999999998</v>
      </c>
      <c r="E208" s="6">
        <v>45908</v>
      </c>
      <c r="F208" s="6">
        <v>45903</v>
      </c>
      <c r="G208" s="4">
        <f t="shared" si="3"/>
        <v>-5</v>
      </c>
      <c r="H208" s="7" t="s">
        <v>9</v>
      </c>
      <c r="I208" s="4">
        <f>G208*D208</f>
        <v>-12142.15</v>
      </c>
    </row>
    <row r="209" spans="1:9" x14ac:dyDescent="0.25">
      <c r="A209" s="3">
        <v>45887</v>
      </c>
      <c r="B209" s="4">
        <v>1360</v>
      </c>
      <c r="C209" s="4">
        <v>787</v>
      </c>
      <c r="D209">
        <v>7890.04</v>
      </c>
      <c r="E209" s="6">
        <v>45908</v>
      </c>
      <c r="F209" s="6">
        <v>45903</v>
      </c>
      <c r="G209" s="4">
        <f t="shared" si="3"/>
        <v>-5</v>
      </c>
      <c r="H209" s="7" t="s">
        <v>9</v>
      </c>
      <c r="I209" s="4">
        <f>G209*D209</f>
        <v>-39450.199999999997</v>
      </c>
    </row>
    <row r="210" spans="1:9" x14ac:dyDescent="0.25">
      <c r="A210" s="3">
        <v>45887</v>
      </c>
      <c r="B210" s="4">
        <v>1360</v>
      </c>
      <c r="C210" s="4">
        <v>788</v>
      </c>
      <c r="D210">
        <v>2259.4499999999998</v>
      </c>
      <c r="E210" s="6">
        <v>45908</v>
      </c>
      <c r="F210" s="6">
        <v>45903</v>
      </c>
      <c r="G210" s="4">
        <f t="shared" si="3"/>
        <v>-5</v>
      </c>
      <c r="H210" s="7" t="s">
        <v>9</v>
      </c>
      <c r="I210" s="4">
        <f>G210*D210</f>
        <v>-11297.25</v>
      </c>
    </row>
    <row r="211" spans="1:9" x14ac:dyDescent="0.25">
      <c r="A211" s="3">
        <v>45887</v>
      </c>
      <c r="B211" s="4">
        <v>1360</v>
      </c>
      <c r="C211" s="4">
        <v>789</v>
      </c>
      <c r="D211">
        <v>2222.94</v>
      </c>
      <c r="E211" s="6">
        <v>45908</v>
      </c>
      <c r="F211" s="6">
        <v>45903</v>
      </c>
      <c r="G211" s="4">
        <f t="shared" si="3"/>
        <v>-5</v>
      </c>
      <c r="H211" s="7" t="s">
        <v>9</v>
      </c>
      <c r="I211" s="4">
        <f>G211*D211</f>
        <v>-11114.7</v>
      </c>
    </row>
    <row r="212" spans="1:9" x14ac:dyDescent="0.25">
      <c r="A212" s="3">
        <v>45887</v>
      </c>
      <c r="B212" s="4">
        <v>688</v>
      </c>
      <c r="C212" s="4">
        <v>790</v>
      </c>
      <c r="D212">
        <v>304</v>
      </c>
      <c r="E212" s="6">
        <v>45911</v>
      </c>
      <c r="F212" s="6">
        <v>45925</v>
      </c>
      <c r="G212" s="4">
        <f t="shared" si="3"/>
        <v>14</v>
      </c>
      <c r="H212" s="7" t="s">
        <v>9</v>
      </c>
      <c r="I212" s="4">
        <f>G212*D212</f>
        <v>4256</v>
      </c>
    </row>
    <row r="213" spans="1:9" x14ac:dyDescent="0.25">
      <c r="A213" s="3">
        <v>45887</v>
      </c>
      <c r="B213" s="4">
        <v>2016</v>
      </c>
      <c r="C213" s="4">
        <v>791</v>
      </c>
      <c r="D213">
        <v>680</v>
      </c>
      <c r="E213" s="6">
        <v>45900</v>
      </c>
      <c r="F213" s="6">
        <v>45896</v>
      </c>
      <c r="G213" s="4">
        <f t="shared" si="3"/>
        <v>-4</v>
      </c>
      <c r="H213" s="7" t="s">
        <v>9</v>
      </c>
      <c r="I213" s="4">
        <f>G213*D213</f>
        <v>-2720</v>
      </c>
    </row>
    <row r="214" spans="1:9" x14ac:dyDescent="0.25">
      <c r="A214" s="3">
        <v>45887</v>
      </c>
      <c r="B214" s="4">
        <v>656</v>
      </c>
      <c r="C214" s="4">
        <v>792</v>
      </c>
      <c r="D214">
        <v>470</v>
      </c>
      <c r="E214" s="6">
        <v>45900</v>
      </c>
      <c r="F214" s="6">
        <v>45895</v>
      </c>
      <c r="G214" s="4">
        <f t="shared" si="3"/>
        <v>-5</v>
      </c>
      <c r="H214" s="13" t="s">
        <v>16</v>
      </c>
      <c r="I214" s="4">
        <f>G214*D214</f>
        <v>-2350</v>
      </c>
    </row>
    <row r="215" spans="1:9" x14ac:dyDescent="0.25">
      <c r="A215" s="3">
        <v>45891</v>
      </c>
      <c r="B215" s="4">
        <v>2173</v>
      </c>
      <c r="C215" s="4">
        <v>793</v>
      </c>
      <c r="D215">
        <v>0.48</v>
      </c>
      <c r="E215" s="6">
        <v>45917</v>
      </c>
      <c r="F215" s="6">
        <v>45917</v>
      </c>
      <c r="G215" s="4">
        <f t="shared" si="3"/>
        <v>0</v>
      </c>
      <c r="H215" s="14" t="s">
        <v>17</v>
      </c>
      <c r="I215" s="4">
        <f>G215*D215</f>
        <v>0</v>
      </c>
    </row>
    <row r="216" spans="1:9" x14ac:dyDescent="0.25">
      <c r="A216" s="3">
        <v>45891</v>
      </c>
      <c r="B216" s="4">
        <v>2164</v>
      </c>
      <c r="C216" s="4">
        <v>795</v>
      </c>
      <c r="D216">
        <v>19.55</v>
      </c>
      <c r="E216" s="6">
        <v>45890</v>
      </c>
      <c r="F216" s="6">
        <v>45890</v>
      </c>
      <c r="G216" s="4">
        <f t="shared" si="3"/>
        <v>0</v>
      </c>
      <c r="H216" s="11" t="s">
        <v>13</v>
      </c>
      <c r="I216" s="4">
        <f>G216*D216</f>
        <v>0</v>
      </c>
    </row>
    <row r="217" spans="1:9" x14ac:dyDescent="0.25">
      <c r="A217" s="3">
        <v>45891</v>
      </c>
      <c r="B217" s="4">
        <v>2164</v>
      </c>
      <c r="C217" s="4">
        <v>796</v>
      </c>
      <c r="D217">
        <v>32.78</v>
      </c>
      <c r="E217" s="6">
        <v>45890</v>
      </c>
      <c r="F217" s="6">
        <v>45890</v>
      </c>
      <c r="G217" s="4">
        <f t="shared" si="3"/>
        <v>0</v>
      </c>
      <c r="H217" s="11" t="s">
        <v>13</v>
      </c>
      <c r="I217" s="4">
        <f>G217*D217</f>
        <v>0</v>
      </c>
    </row>
    <row r="218" spans="1:9" x14ac:dyDescent="0.25">
      <c r="A218" s="3">
        <v>45891</v>
      </c>
      <c r="B218" s="4">
        <v>688</v>
      </c>
      <c r="C218" s="4" t="s">
        <v>30</v>
      </c>
      <c r="D218">
        <v>622</v>
      </c>
      <c r="E218" s="6">
        <v>45919</v>
      </c>
      <c r="F218" s="6">
        <v>45916</v>
      </c>
      <c r="G218" s="4">
        <f t="shared" si="3"/>
        <v>-3</v>
      </c>
      <c r="H218" s="13" t="s">
        <v>16</v>
      </c>
      <c r="I218" s="4">
        <f>G218*D218</f>
        <v>-1866</v>
      </c>
    </row>
    <row r="219" spans="1:9" x14ac:dyDescent="0.25">
      <c r="A219" s="3">
        <v>45891</v>
      </c>
      <c r="B219" s="4">
        <v>688</v>
      </c>
      <c r="C219" s="4" t="s">
        <v>31</v>
      </c>
      <c r="D219">
        <v>318.60000000000002</v>
      </c>
      <c r="E219" s="6">
        <v>45919</v>
      </c>
      <c r="F219" s="6">
        <v>45916</v>
      </c>
      <c r="G219" s="4">
        <f t="shared" si="3"/>
        <v>-3</v>
      </c>
      <c r="H219" s="13" t="s">
        <v>16</v>
      </c>
      <c r="I219" s="4">
        <f>G219*D219</f>
        <v>-955.80000000000007</v>
      </c>
    </row>
    <row r="220" spans="1:9" x14ac:dyDescent="0.25">
      <c r="A220" s="3">
        <v>45895</v>
      </c>
      <c r="B220" s="4">
        <v>172</v>
      </c>
      <c r="C220" s="20">
        <v>797</v>
      </c>
      <c r="D220">
        <v>18.850000000000001</v>
      </c>
      <c r="E220" s="6">
        <v>45921</v>
      </c>
      <c r="F220" s="6">
        <v>45915</v>
      </c>
      <c r="G220" s="4">
        <f t="shared" si="3"/>
        <v>-6</v>
      </c>
      <c r="H220" s="7" t="s">
        <v>9</v>
      </c>
      <c r="I220" s="4">
        <f>G220*D220</f>
        <v>-113.10000000000001</v>
      </c>
    </row>
    <row r="221" spans="1:9" x14ac:dyDescent="0.25">
      <c r="A221" s="3">
        <v>45895</v>
      </c>
      <c r="B221" s="4">
        <v>2206</v>
      </c>
      <c r="C221" s="20">
        <v>798</v>
      </c>
      <c r="D221">
        <v>415</v>
      </c>
      <c r="E221" s="6">
        <v>45921</v>
      </c>
      <c r="F221" s="6">
        <v>45918</v>
      </c>
      <c r="G221" s="4">
        <f t="shared" si="3"/>
        <v>-3</v>
      </c>
      <c r="H221" s="7" t="s">
        <v>9</v>
      </c>
      <c r="I221" s="4">
        <f>G221*D221</f>
        <v>-1245</v>
      </c>
    </row>
    <row r="222" spans="1:9" x14ac:dyDescent="0.25">
      <c r="A222" s="3">
        <v>45895</v>
      </c>
      <c r="B222" s="4">
        <v>1951</v>
      </c>
      <c r="C222" s="20">
        <v>799</v>
      </c>
      <c r="D222">
        <v>17272.46</v>
      </c>
      <c r="E222" s="6">
        <v>45925</v>
      </c>
      <c r="F222" s="6">
        <v>45925</v>
      </c>
      <c r="G222" s="4">
        <f t="shared" si="3"/>
        <v>0</v>
      </c>
      <c r="H222" s="7" t="s">
        <v>9</v>
      </c>
      <c r="I222" s="4">
        <f>G222*D222</f>
        <v>0</v>
      </c>
    </row>
    <row r="223" spans="1:9" x14ac:dyDescent="0.25">
      <c r="A223" s="3">
        <v>45898</v>
      </c>
      <c r="B223" s="4">
        <v>688</v>
      </c>
      <c r="C223" s="20" t="s">
        <v>32</v>
      </c>
      <c r="D223">
        <v>300.8</v>
      </c>
      <c r="E223" s="6">
        <v>45927</v>
      </c>
      <c r="F223" s="6">
        <v>45916</v>
      </c>
      <c r="G223" s="4">
        <f t="shared" si="3"/>
        <v>-11</v>
      </c>
      <c r="H223" s="7" t="s">
        <v>9</v>
      </c>
      <c r="I223" s="4">
        <f>G223*D223</f>
        <v>-3308.8</v>
      </c>
    </row>
    <row r="224" spans="1:9" x14ac:dyDescent="0.25">
      <c r="A224" s="3">
        <v>45898</v>
      </c>
      <c r="B224" s="4">
        <v>688</v>
      </c>
      <c r="C224" s="4" t="s">
        <v>33</v>
      </c>
      <c r="D224">
        <v>286</v>
      </c>
      <c r="E224" s="6">
        <v>45927</v>
      </c>
      <c r="F224" s="6">
        <v>45916</v>
      </c>
      <c r="G224" s="4">
        <f t="shared" si="3"/>
        <v>-11</v>
      </c>
      <c r="H224" s="7" t="s">
        <v>9</v>
      </c>
      <c r="I224" s="4">
        <f>G224*D224</f>
        <v>-3146</v>
      </c>
    </row>
    <row r="225" spans="1:9" x14ac:dyDescent="0.25">
      <c r="A225" s="3">
        <v>45898</v>
      </c>
      <c r="B225" s="4">
        <v>2143</v>
      </c>
      <c r="C225" s="4">
        <v>800</v>
      </c>
      <c r="D225">
        <v>2627</v>
      </c>
      <c r="E225" s="6">
        <v>45910</v>
      </c>
      <c r="F225" s="6">
        <v>45908</v>
      </c>
      <c r="G225" s="4">
        <f t="shared" si="3"/>
        <v>-2</v>
      </c>
      <c r="H225" s="11" t="s">
        <v>13</v>
      </c>
      <c r="I225" s="4">
        <f>G225*D225</f>
        <v>-5254</v>
      </c>
    </row>
    <row r="226" spans="1:9" x14ac:dyDescent="0.25">
      <c r="A226" s="3">
        <v>45898</v>
      </c>
      <c r="B226" s="4">
        <v>688</v>
      </c>
      <c r="C226" s="4">
        <v>804</v>
      </c>
      <c r="D226">
        <v>292.8</v>
      </c>
      <c r="E226" s="6">
        <v>45927</v>
      </c>
      <c r="F226" s="6">
        <v>45925</v>
      </c>
      <c r="G226" s="4">
        <f t="shared" si="3"/>
        <v>-2</v>
      </c>
      <c r="H226" s="7" t="s">
        <v>9</v>
      </c>
      <c r="I226" s="4">
        <f>G226*D226</f>
        <v>-585.6</v>
      </c>
    </row>
    <row r="227" spans="1:9" x14ac:dyDescent="0.25">
      <c r="A227" s="3">
        <v>45898</v>
      </c>
      <c r="B227" s="4">
        <v>1360</v>
      </c>
      <c r="C227" s="4">
        <v>807</v>
      </c>
      <c r="D227">
        <v>28650.04</v>
      </c>
      <c r="E227" s="6">
        <v>45928</v>
      </c>
      <c r="F227" s="6">
        <v>45925</v>
      </c>
      <c r="G227" s="4">
        <f t="shared" si="3"/>
        <v>-3</v>
      </c>
      <c r="H227" s="7" t="s">
        <v>9</v>
      </c>
      <c r="I227" s="4">
        <f>G227*D227</f>
        <v>-85950.12</v>
      </c>
    </row>
    <row r="228" spans="1:9" x14ac:dyDescent="0.25">
      <c r="A228" s="3">
        <v>45898</v>
      </c>
      <c r="B228" s="4">
        <v>2023</v>
      </c>
      <c r="C228" s="4">
        <v>808</v>
      </c>
      <c r="D228">
        <v>3000</v>
      </c>
      <c r="E228" s="6">
        <v>45927</v>
      </c>
      <c r="F228" s="6">
        <v>45925</v>
      </c>
      <c r="G228" s="4">
        <f t="shared" si="3"/>
        <v>-2</v>
      </c>
      <c r="H228" s="7" t="s">
        <v>9</v>
      </c>
      <c r="I228" s="4">
        <f>G228*D228</f>
        <v>-6000</v>
      </c>
    </row>
    <row r="229" spans="1:9" x14ac:dyDescent="0.25">
      <c r="A229" s="3">
        <v>45899</v>
      </c>
      <c r="B229" s="4">
        <v>1846</v>
      </c>
      <c r="C229" s="4">
        <v>809</v>
      </c>
      <c r="D229">
        <v>7417</v>
      </c>
      <c r="E229" s="6">
        <v>45929</v>
      </c>
      <c r="F229" s="6">
        <v>45929</v>
      </c>
      <c r="G229" s="4">
        <f t="shared" si="3"/>
        <v>0</v>
      </c>
      <c r="H229" s="7" t="s">
        <v>9</v>
      </c>
      <c r="I229" s="4">
        <f>G229*D229</f>
        <v>0</v>
      </c>
    </row>
    <row r="230" spans="1:9" x14ac:dyDescent="0.25">
      <c r="A230" s="3">
        <v>45899</v>
      </c>
      <c r="B230" s="4">
        <v>1846</v>
      </c>
      <c r="C230" s="4">
        <v>810</v>
      </c>
      <c r="D230">
        <v>14897.91</v>
      </c>
      <c r="E230" s="6">
        <v>45929</v>
      </c>
      <c r="F230" s="6">
        <v>45929</v>
      </c>
      <c r="G230" s="4">
        <f t="shared" si="3"/>
        <v>0</v>
      </c>
      <c r="H230" s="7" t="s">
        <v>9</v>
      </c>
      <c r="I230" s="4">
        <f>G230*D230</f>
        <v>0</v>
      </c>
    </row>
    <row r="231" spans="1:9" x14ac:dyDescent="0.25">
      <c r="A231" s="3">
        <v>45899</v>
      </c>
      <c r="B231" s="4">
        <v>1846</v>
      </c>
      <c r="C231" s="4">
        <v>811</v>
      </c>
      <c r="D231">
        <v>2201.88</v>
      </c>
      <c r="E231" s="6">
        <v>45929</v>
      </c>
      <c r="F231" s="6">
        <v>45929</v>
      </c>
      <c r="G231" s="4">
        <f t="shared" si="3"/>
        <v>0</v>
      </c>
      <c r="H231" s="7" t="s">
        <v>9</v>
      </c>
      <c r="I231" s="4">
        <f>G231*D231</f>
        <v>0</v>
      </c>
    </row>
    <row r="232" spans="1:9" x14ac:dyDescent="0.25">
      <c r="A232" s="3">
        <v>45899</v>
      </c>
      <c r="B232" s="4">
        <v>1846</v>
      </c>
      <c r="C232" s="4">
        <v>812</v>
      </c>
      <c r="D232">
        <v>2411.02</v>
      </c>
      <c r="E232" s="6">
        <v>45929</v>
      </c>
      <c r="F232" s="6">
        <v>45929</v>
      </c>
      <c r="G232" s="4">
        <f t="shared" si="3"/>
        <v>0</v>
      </c>
      <c r="H232" s="7" t="s">
        <v>9</v>
      </c>
      <c r="I232" s="4">
        <f>G232*D232</f>
        <v>0</v>
      </c>
    </row>
    <row r="233" spans="1:9" x14ac:dyDescent="0.25">
      <c r="A233" s="3">
        <v>45899</v>
      </c>
      <c r="B233" s="4">
        <v>357</v>
      </c>
      <c r="C233" s="4">
        <v>814</v>
      </c>
      <c r="D233">
        <v>15.61</v>
      </c>
      <c r="E233" s="6">
        <v>45899</v>
      </c>
      <c r="F233" s="6">
        <v>45899</v>
      </c>
      <c r="G233" s="4">
        <f t="shared" si="3"/>
        <v>0</v>
      </c>
      <c r="H233" s="14" t="s">
        <v>17</v>
      </c>
      <c r="I233" s="4">
        <f>G233*D233</f>
        <v>0</v>
      </c>
    </row>
    <row r="234" spans="1:9" x14ac:dyDescent="0.25">
      <c r="A234" s="3">
        <v>45899</v>
      </c>
      <c r="B234" s="4">
        <v>346</v>
      </c>
      <c r="C234" s="4">
        <v>815</v>
      </c>
      <c r="D234">
        <v>19.920000000000002</v>
      </c>
      <c r="E234" s="6">
        <v>45899</v>
      </c>
      <c r="F234" s="19">
        <v>45899</v>
      </c>
      <c r="G234" s="4">
        <f t="shared" si="3"/>
        <v>0</v>
      </c>
      <c r="H234" s="14" t="s">
        <v>17</v>
      </c>
      <c r="I234" s="4">
        <f>G234*D234</f>
        <v>0</v>
      </c>
    </row>
    <row r="235" spans="1:9" x14ac:dyDescent="0.25">
      <c r="A235" s="3">
        <v>45899</v>
      </c>
      <c r="B235" s="4">
        <v>1440</v>
      </c>
      <c r="C235" s="4">
        <v>816</v>
      </c>
      <c r="D235">
        <v>100</v>
      </c>
      <c r="E235" s="6">
        <v>45929</v>
      </c>
      <c r="F235" s="19">
        <v>45926</v>
      </c>
      <c r="G235" s="4">
        <f t="shared" si="3"/>
        <v>-3</v>
      </c>
      <c r="H235" s="14" t="s">
        <v>17</v>
      </c>
      <c r="I235" s="4">
        <f>G235*D235</f>
        <v>-300</v>
      </c>
    </row>
    <row r="236" spans="1:9" x14ac:dyDescent="0.25">
      <c r="A236" s="3">
        <v>45903</v>
      </c>
      <c r="B236" s="4">
        <v>538</v>
      </c>
      <c r="C236" s="4">
        <v>820</v>
      </c>
      <c r="D236">
        <v>9453.86</v>
      </c>
      <c r="E236" s="6">
        <v>45931</v>
      </c>
      <c r="F236" s="19">
        <v>45926</v>
      </c>
      <c r="G236" s="4">
        <f t="shared" si="3"/>
        <v>-5</v>
      </c>
      <c r="H236" s="7" t="s">
        <v>9</v>
      </c>
      <c r="I236" s="4">
        <f>G236*D236</f>
        <v>-47269.3</v>
      </c>
    </row>
    <row r="237" spans="1:9" x14ac:dyDescent="0.25">
      <c r="A237" s="3">
        <v>45903</v>
      </c>
      <c r="B237" s="4">
        <v>788</v>
      </c>
      <c r="C237" s="4">
        <v>821</v>
      </c>
      <c r="D237">
        <v>84905.14</v>
      </c>
      <c r="E237" s="6">
        <v>45929</v>
      </c>
      <c r="F237" s="19">
        <v>45926</v>
      </c>
      <c r="G237" s="4">
        <f t="shared" si="3"/>
        <v>-3</v>
      </c>
      <c r="H237" s="7" t="s">
        <v>9</v>
      </c>
      <c r="I237" s="4">
        <f>G237*D237</f>
        <v>-254715.41999999998</v>
      </c>
    </row>
    <row r="238" spans="1:9" x14ac:dyDescent="0.25">
      <c r="A238" s="3">
        <v>45903</v>
      </c>
      <c r="B238" s="4">
        <v>1413</v>
      </c>
      <c r="C238" s="4">
        <v>822</v>
      </c>
      <c r="D238">
        <v>99.97</v>
      </c>
      <c r="E238" s="6">
        <v>45930</v>
      </c>
      <c r="F238" s="19">
        <v>45926</v>
      </c>
      <c r="G238" s="4">
        <f t="shared" si="3"/>
        <v>-4</v>
      </c>
      <c r="H238" s="14" t="s">
        <v>17</v>
      </c>
      <c r="I238" s="4">
        <f>G238*D238</f>
        <v>-399.88</v>
      </c>
    </row>
    <row r="239" spans="1:9" x14ac:dyDescent="0.25">
      <c r="A239" s="3">
        <v>45903</v>
      </c>
      <c r="B239" s="4">
        <v>1952</v>
      </c>
      <c r="C239" s="4">
        <v>823</v>
      </c>
      <c r="D239">
        <v>9.8800000000000008</v>
      </c>
      <c r="E239" s="6">
        <v>45905</v>
      </c>
      <c r="F239" s="19">
        <v>45905</v>
      </c>
      <c r="G239" s="4">
        <f t="shared" si="3"/>
        <v>0</v>
      </c>
      <c r="H239" s="11" t="s">
        <v>13</v>
      </c>
      <c r="I239" s="4">
        <f>G239*D239</f>
        <v>0</v>
      </c>
    </row>
    <row r="240" spans="1:9" x14ac:dyDescent="0.25">
      <c r="A240" s="3">
        <v>45903</v>
      </c>
      <c r="B240" s="4">
        <v>734</v>
      </c>
      <c r="C240" s="4">
        <v>824</v>
      </c>
      <c r="D240">
        <v>1179.5</v>
      </c>
      <c r="E240" s="6">
        <v>45903</v>
      </c>
      <c r="F240" s="19">
        <v>45903</v>
      </c>
      <c r="G240" s="4">
        <f t="shared" si="3"/>
        <v>0</v>
      </c>
      <c r="H240" s="7" t="s">
        <v>9</v>
      </c>
      <c r="I240" s="4">
        <f>G240*D240</f>
        <v>0</v>
      </c>
    </row>
    <row r="241" spans="1:9" x14ac:dyDescent="0.25">
      <c r="A241" s="3">
        <v>45903</v>
      </c>
      <c r="B241" s="4">
        <v>29</v>
      </c>
      <c r="C241" s="4">
        <v>825</v>
      </c>
      <c r="D241">
        <v>570</v>
      </c>
      <c r="E241" s="6">
        <v>45903</v>
      </c>
      <c r="F241" s="19">
        <v>45903</v>
      </c>
      <c r="G241" s="4">
        <f t="shared" si="3"/>
        <v>0</v>
      </c>
      <c r="H241" s="11" t="s">
        <v>13</v>
      </c>
      <c r="I241" s="4">
        <f>G241*D241</f>
        <v>0</v>
      </c>
    </row>
    <row r="242" spans="1:9" x14ac:dyDescent="0.25">
      <c r="A242" s="3">
        <v>45903</v>
      </c>
      <c r="B242" s="4">
        <v>1989</v>
      </c>
      <c r="C242" s="4">
        <v>826</v>
      </c>
      <c r="D242">
        <v>1000</v>
      </c>
      <c r="E242" s="6">
        <v>45903</v>
      </c>
      <c r="F242" s="19">
        <v>45903</v>
      </c>
      <c r="G242" s="4">
        <f t="shared" si="3"/>
        <v>0</v>
      </c>
      <c r="H242" s="7" t="s">
        <v>9</v>
      </c>
      <c r="I242" s="4">
        <f>G242*D242</f>
        <v>0</v>
      </c>
    </row>
    <row r="243" spans="1:9" x14ac:dyDescent="0.25">
      <c r="A243" s="3">
        <v>45903</v>
      </c>
      <c r="B243" s="4">
        <v>1989</v>
      </c>
      <c r="C243" s="4">
        <v>827</v>
      </c>
      <c r="D243">
        <v>1000</v>
      </c>
      <c r="E243" s="6">
        <v>45903</v>
      </c>
      <c r="F243" s="6">
        <v>45903</v>
      </c>
      <c r="G243" s="4">
        <f t="shared" si="3"/>
        <v>0</v>
      </c>
      <c r="H243" s="7" t="s">
        <v>9</v>
      </c>
      <c r="I243" s="4">
        <f>G243*D243</f>
        <v>0</v>
      </c>
    </row>
    <row r="244" spans="1:9" x14ac:dyDescent="0.25">
      <c r="A244" s="3">
        <v>45903</v>
      </c>
      <c r="B244" s="4">
        <v>12</v>
      </c>
      <c r="C244" s="4">
        <v>828</v>
      </c>
      <c r="D244">
        <v>47.09</v>
      </c>
      <c r="E244" s="6">
        <v>45930</v>
      </c>
      <c r="F244" s="19">
        <v>45926</v>
      </c>
      <c r="G244" s="4">
        <f t="shared" si="3"/>
        <v>-4</v>
      </c>
      <c r="H244" s="11" t="s">
        <v>13</v>
      </c>
      <c r="I244" s="4">
        <f>G244*D244</f>
        <v>-188.36</v>
      </c>
    </row>
    <row r="245" spans="1:9" x14ac:dyDescent="0.25">
      <c r="A245" s="3">
        <v>45909</v>
      </c>
      <c r="B245" s="4">
        <v>688</v>
      </c>
      <c r="C245" s="4">
        <v>829</v>
      </c>
      <c r="D245">
        <v>328</v>
      </c>
      <c r="E245" s="6">
        <v>45932</v>
      </c>
      <c r="F245" s="6">
        <v>45925</v>
      </c>
      <c r="G245" s="4">
        <f t="shared" si="3"/>
        <v>-7</v>
      </c>
      <c r="H245" s="7" t="s">
        <v>9</v>
      </c>
      <c r="I245" s="4">
        <f>G245*D245</f>
        <v>-2296</v>
      </c>
    </row>
    <row r="246" spans="1:9" x14ac:dyDescent="0.25">
      <c r="A246" s="3">
        <v>45909</v>
      </c>
      <c r="B246" s="4">
        <v>1967</v>
      </c>
      <c r="C246" s="4">
        <v>830</v>
      </c>
      <c r="D246">
        <v>8124</v>
      </c>
      <c r="E246" s="6">
        <v>45930</v>
      </c>
      <c r="F246" s="6">
        <v>45926</v>
      </c>
      <c r="G246" s="4">
        <f t="shared" si="3"/>
        <v>-4</v>
      </c>
      <c r="H246" s="11" t="s">
        <v>13</v>
      </c>
      <c r="I246" s="4">
        <f>G246*D246</f>
        <v>-32496</v>
      </c>
    </row>
    <row r="247" spans="1:9" x14ac:dyDescent="0.25">
      <c r="A247" s="3">
        <v>45909</v>
      </c>
      <c r="B247" s="4">
        <v>2164</v>
      </c>
      <c r="C247" s="4">
        <v>831</v>
      </c>
      <c r="D247">
        <v>196.7</v>
      </c>
      <c r="E247" s="6">
        <v>45904</v>
      </c>
      <c r="F247" s="6">
        <v>45904</v>
      </c>
      <c r="G247" s="4">
        <f t="shared" si="3"/>
        <v>0</v>
      </c>
      <c r="H247" s="18" t="s">
        <v>27</v>
      </c>
      <c r="I247" s="4">
        <f>G247*D247</f>
        <v>0</v>
      </c>
    </row>
    <row r="248" spans="1:9" x14ac:dyDescent="0.25">
      <c r="A248" s="3">
        <v>45909</v>
      </c>
      <c r="B248" s="4">
        <v>1600</v>
      </c>
      <c r="C248" s="4">
        <v>832</v>
      </c>
      <c r="D248">
        <v>22.93</v>
      </c>
      <c r="E248" s="6">
        <v>45915</v>
      </c>
      <c r="F248" s="6">
        <v>45915</v>
      </c>
      <c r="G248" s="4">
        <f t="shared" si="3"/>
        <v>0</v>
      </c>
      <c r="H248" s="14" t="s">
        <v>17</v>
      </c>
      <c r="I248" s="4">
        <f>G248*D248</f>
        <v>0</v>
      </c>
    </row>
    <row r="249" spans="1:9" x14ac:dyDescent="0.25">
      <c r="A249" s="3">
        <v>45909</v>
      </c>
      <c r="B249" s="4">
        <v>1600</v>
      </c>
      <c r="C249" s="4">
        <v>833</v>
      </c>
      <c r="D249">
        <v>29.12</v>
      </c>
      <c r="E249" s="6">
        <v>45915</v>
      </c>
      <c r="F249" s="6">
        <v>45915</v>
      </c>
      <c r="G249" s="4">
        <f t="shared" si="3"/>
        <v>0</v>
      </c>
      <c r="H249" s="14" t="s">
        <v>17</v>
      </c>
      <c r="I249" s="4">
        <f>G249*D249</f>
        <v>0</v>
      </c>
    </row>
    <row r="250" spans="1:9" x14ac:dyDescent="0.25">
      <c r="A250" s="3">
        <v>45909</v>
      </c>
      <c r="B250" s="4">
        <v>1731</v>
      </c>
      <c r="C250" s="4">
        <v>834</v>
      </c>
      <c r="D250">
        <v>118.3</v>
      </c>
      <c r="E250" s="6">
        <v>45930</v>
      </c>
      <c r="F250" s="6">
        <v>45930</v>
      </c>
      <c r="G250" s="4">
        <f t="shared" si="3"/>
        <v>0</v>
      </c>
      <c r="H250" s="11" t="s">
        <v>13</v>
      </c>
      <c r="I250" s="4">
        <f>G250*D250</f>
        <v>0</v>
      </c>
    </row>
    <row r="251" spans="1:9" x14ac:dyDescent="0.25">
      <c r="A251" s="3">
        <v>45909</v>
      </c>
      <c r="B251" s="4">
        <v>368</v>
      </c>
      <c r="C251" s="4">
        <v>835</v>
      </c>
      <c r="D251">
        <v>76.2</v>
      </c>
      <c r="E251" s="6">
        <v>45929</v>
      </c>
      <c r="F251" s="6">
        <v>45929</v>
      </c>
      <c r="G251" s="4">
        <f t="shared" si="3"/>
        <v>0</v>
      </c>
      <c r="H251" s="7" t="s">
        <v>9</v>
      </c>
      <c r="I251" s="4">
        <f>G251*D251</f>
        <v>0</v>
      </c>
    </row>
    <row r="252" spans="1:9" x14ac:dyDescent="0.25">
      <c r="A252" s="3">
        <v>45909</v>
      </c>
      <c r="B252" s="4">
        <v>368</v>
      </c>
      <c r="C252" s="4">
        <v>836</v>
      </c>
      <c r="D252">
        <v>21.2</v>
      </c>
      <c r="E252" s="6">
        <v>45929</v>
      </c>
      <c r="F252" s="6">
        <v>45929</v>
      </c>
      <c r="G252" s="4">
        <f t="shared" si="3"/>
        <v>0</v>
      </c>
      <c r="H252" s="7" t="s">
        <v>9</v>
      </c>
      <c r="I252" s="4">
        <f>G252*D252</f>
        <v>0</v>
      </c>
    </row>
    <row r="253" spans="1:9" x14ac:dyDescent="0.25">
      <c r="A253" s="3">
        <v>45909</v>
      </c>
      <c r="B253" s="4">
        <v>368</v>
      </c>
      <c r="C253" s="4">
        <v>837</v>
      </c>
      <c r="D253">
        <v>16.05</v>
      </c>
      <c r="E253" s="6">
        <v>45929</v>
      </c>
      <c r="F253" s="6">
        <v>45929</v>
      </c>
      <c r="G253" s="4">
        <f t="shared" si="3"/>
        <v>0</v>
      </c>
      <c r="H253" s="7" t="s">
        <v>9</v>
      </c>
      <c r="I253" s="4">
        <f>G253*D253</f>
        <v>0</v>
      </c>
    </row>
    <row r="254" spans="1:9" x14ac:dyDescent="0.25">
      <c r="A254" s="3">
        <v>45909</v>
      </c>
      <c r="B254" s="4">
        <v>368</v>
      </c>
      <c r="C254" s="4">
        <v>838</v>
      </c>
      <c r="D254">
        <v>17.850000000000001</v>
      </c>
      <c r="E254" s="6">
        <v>45929</v>
      </c>
      <c r="F254" s="6">
        <v>45929</v>
      </c>
      <c r="G254" s="4">
        <f t="shared" si="3"/>
        <v>0</v>
      </c>
      <c r="H254" s="7" t="s">
        <v>9</v>
      </c>
      <c r="I254" s="4">
        <f>G254*D254</f>
        <v>0</v>
      </c>
    </row>
    <row r="255" spans="1:9" x14ac:dyDescent="0.25">
      <c r="A255" s="3">
        <v>45909</v>
      </c>
      <c r="B255" s="4">
        <v>1678</v>
      </c>
      <c r="C255" s="4">
        <v>839</v>
      </c>
      <c r="D255">
        <v>167713.04</v>
      </c>
      <c r="E255" s="6">
        <v>45933</v>
      </c>
      <c r="F255" s="6">
        <v>45930</v>
      </c>
      <c r="G255" s="4">
        <f t="shared" si="3"/>
        <v>-3</v>
      </c>
      <c r="H255" s="7" t="s">
        <v>9</v>
      </c>
      <c r="I255" s="4">
        <f>G255*D255</f>
        <v>-503139.12</v>
      </c>
    </row>
    <row r="256" spans="1:9" x14ac:dyDescent="0.25">
      <c r="A256" s="3">
        <v>45909</v>
      </c>
      <c r="B256" s="4">
        <v>568</v>
      </c>
      <c r="C256" s="4">
        <v>843</v>
      </c>
      <c r="D256">
        <v>230</v>
      </c>
      <c r="E256" s="6">
        <v>45936</v>
      </c>
      <c r="F256" s="19">
        <v>45926</v>
      </c>
      <c r="G256" s="4">
        <f t="shared" si="3"/>
        <v>-10</v>
      </c>
      <c r="H256" s="13" t="s">
        <v>16</v>
      </c>
      <c r="I256" s="4">
        <f>G256*D256</f>
        <v>-2300</v>
      </c>
    </row>
    <row r="257" spans="1:9" x14ac:dyDescent="0.25">
      <c r="A257" s="3">
        <v>45909</v>
      </c>
      <c r="B257" s="4">
        <v>568</v>
      </c>
      <c r="C257" s="4">
        <v>844</v>
      </c>
      <c r="D257">
        <v>250</v>
      </c>
      <c r="E257" s="6">
        <v>45936</v>
      </c>
      <c r="F257" s="19">
        <v>45926</v>
      </c>
      <c r="G257" s="4">
        <f t="shared" si="3"/>
        <v>-10</v>
      </c>
      <c r="H257" s="13" t="s">
        <v>16</v>
      </c>
      <c r="I257" s="4">
        <f>G257*D257</f>
        <v>-2500</v>
      </c>
    </row>
    <row r="258" spans="1:9" x14ac:dyDescent="0.25">
      <c r="A258" s="3">
        <v>45909</v>
      </c>
      <c r="B258" s="4">
        <v>366</v>
      </c>
      <c r="C258" s="4">
        <v>847</v>
      </c>
      <c r="D258">
        <v>578.12</v>
      </c>
      <c r="E258" s="6">
        <v>45930</v>
      </c>
      <c r="F258" s="19">
        <v>45926</v>
      </c>
      <c r="G258" s="4">
        <f t="shared" ref="G258:G297" si="4">F258-E258</f>
        <v>-4</v>
      </c>
      <c r="H258" s="15" t="s">
        <v>18</v>
      </c>
      <c r="I258" s="4">
        <f>G258*D258</f>
        <v>-2312.48</v>
      </c>
    </row>
    <row r="259" spans="1:9" x14ac:dyDescent="0.25">
      <c r="A259" s="3">
        <v>45909</v>
      </c>
      <c r="B259" s="4">
        <v>2024</v>
      </c>
      <c r="C259" s="4">
        <v>849</v>
      </c>
      <c r="D259">
        <v>220</v>
      </c>
      <c r="E259" s="6">
        <v>45930</v>
      </c>
      <c r="F259" s="19">
        <v>45930</v>
      </c>
      <c r="G259" s="4">
        <f t="shared" si="4"/>
        <v>0</v>
      </c>
      <c r="H259" s="15" t="s">
        <v>18</v>
      </c>
      <c r="I259" s="4">
        <f>G259*D259</f>
        <v>0</v>
      </c>
    </row>
    <row r="260" spans="1:9" x14ac:dyDescent="0.25">
      <c r="A260" s="3">
        <v>45909</v>
      </c>
      <c r="B260" s="4">
        <v>141</v>
      </c>
      <c r="C260" s="4">
        <v>851</v>
      </c>
      <c r="D260">
        <v>63</v>
      </c>
      <c r="E260" s="6">
        <v>45930</v>
      </c>
      <c r="F260" s="19">
        <v>45926</v>
      </c>
      <c r="G260" s="4">
        <f t="shared" si="4"/>
        <v>-4</v>
      </c>
      <c r="H260" s="7" t="s">
        <v>9</v>
      </c>
      <c r="I260" s="4">
        <f>G260*D260</f>
        <v>-252</v>
      </c>
    </row>
    <row r="261" spans="1:9" x14ac:dyDescent="0.25">
      <c r="A261" s="3">
        <v>45909</v>
      </c>
      <c r="B261" s="4">
        <v>540</v>
      </c>
      <c r="C261" s="4">
        <v>853</v>
      </c>
      <c r="D261">
        <v>70</v>
      </c>
      <c r="E261" s="6">
        <v>45929</v>
      </c>
      <c r="F261" s="19">
        <v>45929</v>
      </c>
      <c r="G261" s="4">
        <f t="shared" si="4"/>
        <v>0</v>
      </c>
      <c r="H261" s="7" t="s">
        <v>9</v>
      </c>
      <c r="I261" s="4">
        <f>G261*D261</f>
        <v>0</v>
      </c>
    </row>
    <row r="262" spans="1:9" x14ac:dyDescent="0.25">
      <c r="A262" s="3">
        <v>45909</v>
      </c>
      <c r="B262" s="4">
        <v>2015</v>
      </c>
      <c r="C262" s="4">
        <v>854</v>
      </c>
      <c r="D262">
        <v>1300</v>
      </c>
      <c r="E262" s="6">
        <v>45930</v>
      </c>
      <c r="F262" s="19">
        <v>45926</v>
      </c>
      <c r="G262" s="4">
        <f t="shared" si="4"/>
        <v>-4</v>
      </c>
      <c r="H262" s="11" t="s">
        <v>13</v>
      </c>
      <c r="I262" s="4">
        <f>G262*D262</f>
        <v>-5200</v>
      </c>
    </row>
    <row r="263" spans="1:9" x14ac:dyDescent="0.25">
      <c r="A263" s="3">
        <v>45909</v>
      </c>
      <c r="B263" s="4">
        <v>91</v>
      </c>
      <c r="C263" s="4">
        <v>855</v>
      </c>
      <c r="D263">
        <v>774.01</v>
      </c>
      <c r="E263" s="6">
        <v>45922</v>
      </c>
      <c r="F263" s="19">
        <v>45919</v>
      </c>
      <c r="G263" s="4">
        <f t="shared" si="4"/>
        <v>-3</v>
      </c>
      <c r="H263" s="9" t="s">
        <v>11</v>
      </c>
      <c r="I263" s="4">
        <f>G263*D263</f>
        <v>-2322.0299999999997</v>
      </c>
    </row>
    <row r="264" spans="1:9" x14ac:dyDescent="0.25">
      <c r="A264" s="3">
        <v>45909</v>
      </c>
      <c r="B264" s="4">
        <v>884</v>
      </c>
      <c r="C264" s="4">
        <v>857</v>
      </c>
      <c r="D264">
        <v>1157.51</v>
      </c>
      <c r="E264" s="6">
        <v>45930</v>
      </c>
      <c r="F264" s="19">
        <v>45926</v>
      </c>
      <c r="G264" s="4">
        <f t="shared" si="4"/>
        <v>-4</v>
      </c>
      <c r="H264" s="11" t="s">
        <v>13</v>
      </c>
      <c r="I264" s="4">
        <f>G264*D264</f>
        <v>-4630.04</v>
      </c>
    </row>
    <row r="265" spans="1:9" x14ac:dyDescent="0.25">
      <c r="A265" s="3">
        <v>45911</v>
      </c>
      <c r="B265" s="4">
        <v>779</v>
      </c>
      <c r="C265" s="4">
        <v>858</v>
      </c>
      <c r="D265">
        <v>360</v>
      </c>
      <c r="E265" s="6">
        <v>45930</v>
      </c>
      <c r="F265" s="19">
        <v>45926</v>
      </c>
      <c r="G265" s="4">
        <f t="shared" si="4"/>
        <v>-4</v>
      </c>
      <c r="H265" s="11" t="s">
        <v>13</v>
      </c>
      <c r="I265" s="4">
        <f>G265*D265</f>
        <v>-1440</v>
      </c>
    </row>
    <row r="266" spans="1:9" x14ac:dyDescent="0.25">
      <c r="A266" s="3">
        <v>45911</v>
      </c>
      <c r="B266" s="4">
        <v>2</v>
      </c>
      <c r="C266" s="4">
        <v>865</v>
      </c>
      <c r="D266">
        <v>57719.68</v>
      </c>
      <c r="E266" s="6">
        <v>45939</v>
      </c>
      <c r="F266" s="6">
        <v>45925</v>
      </c>
      <c r="G266" s="4">
        <f t="shared" si="4"/>
        <v>-14</v>
      </c>
      <c r="H266" s="7" t="s">
        <v>9</v>
      </c>
      <c r="I266" s="4">
        <f>G266*D266</f>
        <v>-808075.52</v>
      </c>
    </row>
    <row r="267" spans="1:9" x14ac:dyDescent="0.25">
      <c r="A267" s="3">
        <v>45911</v>
      </c>
      <c r="B267" s="4">
        <v>236</v>
      </c>
      <c r="C267" s="4">
        <v>868</v>
      </c>
      <c r="D267">
        <v>130</v>
      </c>
      <c r="E267" s="6">
        <v>45930</v>
      </c>
      <c r="F267" s="6">
        <v>45929</v>
      </c>
      <c r="G267" s="4">
        <f t="shared" si="4"/>
        <v>-1</v>
      </c>
      <c r="H267" s="7" t="s">
        <v>9</v>
      </c>
      <c r="I267" s="4">
        <f>G267*D267</f>
        <v>-130</v>
      </c>
    </row>
    <row r="268" spans="1:9" x14ac:dyDescent="0.25">
      <c r="A268" s="3">
        <v>45911</v>
      </c>
      <c r="B268" s="4">
        <v>1598</v>
      </c>
      <c r="C268" s="4">
        <v>869</v>
      </c>
      <c r="D268">
        <v>20.81</v>
      </c>
      <c r="E268" s="6">
        <v>45930</v>
      </c>
      <c r="F268" s="19">
        <v>45926</v>
      </c>
      <c r="G268" s="4">
        <f t="shared" si="4"/>
        <v>-4</v>
      </c>
      <c r="H268" s="14" t="s">
        <v>17</v>
      </c>
      <c r="I268" s="4">
        <f>G268*D268</f>
        <v>-83.24</v>
      </c>
    </row>
    <row r="269" spans="1:9" x14ac:dyDescent="0.25">
      <c r="A269" s="3">
        <v>45911</v>
      </c>
      <c r="B269" s="4">
        <v>2066</v>
      </c>
      <c r="C269" s="4">
        <v>870</v>
      </c>
      <c r="D269">
        <v>2388</v>
      </c>
      <c r="E269" s="6">
        <v>45929</v>
      </c>
      <c r="F269" s="6">
        <v>45926</v>
      </c>
      <c r="G269" s="4">
        <f t="shared" si="4"/>
        <v>-3</v>
      </c>
      <c r="H269" s="7" t="s">
        <v>9</v>
      </c>
      <c r="I269" s="4">
        <f>G269*D269</f>
        <v>-7164</v>
      </c>
    </row>
    <row r="270" spans="1:9" x14ac:dyDescent="0.25">
      <c r="A270" s="3">
        <v>45911</v>
      </c>
      <c r="B270" s="4">
        <v>2066</v>
      </c>
      <c r="C270" s="4">
        <v>871</v>
      </c>
      <c r="D270">
        <v>3179.6</v>
      </c>
      <c r="E270" s="6">
        <v>45929</v>
      </c>
      <c r="F270" s="6">
        <v>45929</v>
      </c>
      <c r="G270" s="4">
        <f t="shared" si="4"/>
        <v>0</v>
      </c>
      <c r="H270" s="7" t="s">
        <v>9</v>
      </c>
      <c r="I270" s="4">
        <f>G270*D270</f>
        <v>0</v>
      </c>
    </row>
    <row r="271" spans="1:9" x14ac:dyDescent="0.25">
      <c r="A271" s="3">
        <v>45911</v>
      </c>
      <c r="B271" s="4">
        <v>2066</v>
      </c>
      <c r="C271" s="4" t="s">
        <v>34</v>
      </c>
      <c r="D271">
        <v>673.1</v>
      </c>
      <c r="E271" s="6">
        <v>45929</v>
      </c>
      <c r="F271" s="6">
        <v>45929</v>
      </c>
      <c r="G271" s="4">
        <f t="shared" si="4"/>
        <v>0</v>
      </c>
      <c r="H271" s="13" t="s">
        <v>16</v>
      </c>
      <c r="I271" s="4">
        <f>G271*D271</f>
        <v>0</v>
      </c>
    </row>
    <row r="272" spans="1:9" x14ac:dyDescent="0.25">
      <c r="A272" s="3">
        <v>45916</v>
      </c>
      <c r="B272" s="4">
        <v>1986</v>
      </c>
      <c r="C272" s="4">
        <v>874</v>
      </c>
      <c r="D272">
        <v>11.11</v>
      </c>
      <c r="E272" s="6">
        <v>45926</v>
      </c>
      <c r="F272" s="6">
        <v>45926</v>
      </c>
      <c r="G272" s="4">
        <f t="shared" si="4"/>
        <v>0</v>
      </c>
      <c r="H272" s="7" t="s">
        <v>9</v>
      </c>
      <c r="I272" s="4">
        <f>G272*D272</f>
        <v>0</v>
      </c>
    </row>
    <row r="273" spans="1:9" x14ac:dyDescent="0.25">
      <c r="A273" s="3">
        <v>45916</v>
      </c>
      <c r="B273" s="4">
        <v>91</v>
      </c>
      <c r="C273" s="4">
        <v>875</v>
      </c>
      <c r="D273">
        <v>64.94</v>
      </c>
      <c r="E273" s="6">
        <v>45925</v>
      </c>
      <c r="F273" s="6">
        <v>45919</v>
      </c>
      <c r="G273" s="4">
        <f t="shared" si="4"/>
        <v>-6</v>
      </c>
      <c r="H273" s="9" t="s">
        <v>11</v>
      </c>
      <c r="I273" s="4">
        <f>G273*D273</f>
        <v>-389.64</v>
      </c>
    </row>
    <row r="274" spans="1:9" x14ac:dyDescent="0.25">
      <c r="A274" s="3">
        <v>45916</v>
      </c>
      <c r="B274" s="4">
        <v>36</v>
      </c>
      <c r="C274" s="4">
        <v>876</v>
      </c>
      <c r="D274">
        <v>48.15</v>
      </c>
      <c r="E274" s="6">
        <v>45936</v>
      </c>
      <c r="F274" s="6">
        <v>45936</v>
      </c>
      <c r="G274" s="4">
        <f t="shared" si="4"/>
        <v>0</v>
      </c>
      <c r="H274" s="9" t="s">
        <v>11</v>
      </c>
      <c r="I274" s="4">
        <f>G274*D274</f>
        <v>0</v>
      </c>
    </row>
    <row r="275" spans="1:9" x14ac:dyDescent="0.25">
      <c r="A275" s="3">
        <v>45916</v>
      </c>
      <c r="B275" s="4">
        <v>36</v>
      </c>
      <c r="C275" s="4">
        <v>877</v>
      </c>
      <c r="D275">
        <v>13</v>
      </c>
      <c r="E275" s="6">
        <v>45936</v>
      </c>
      <c r="F275" s="6">
        <v>45936</v>
      </c>
      <c r="G275" s="4">
        <f t="shared" si="4"/>
        <v>0</v>
      </c>
      <c r="H275" s="9" t="s">
        <v>11</v>
      </c>
      <c r="I275" s="4">
        <f>G275*D275</f>
        <v>0</v>
      </c>
    </row>
    <row r="276" spans="1:9" x14ac:dyDescent="0.25">
      <c r="A276" s="3">
        <v>45916</v>
      </c>
      <c r="B276" s="4">
        <v>35</v>
      </c>
      <c r="C276" s="4">
        <v>878</v>
      </c>
      <c r="D276">
        <v>286</v>
      </c>
      <c r="E276" s="6">
        <v>45904</v>
      </c>
      <c r="F276" s="6">
        <v>45904</v>
      </c>
      <c r="G276" s="4">
        <f t="shared" si="4"/>
        <v>0</v>
      </c>
      <c r="H276" s="11" t="s">
        <v>13</v>
      </c>
      <c r="I276" s="4">
        <f>G276*D276</f>
        <v>0</v>
      </c>
    </row>
    <row r="277" spans="1:9" x14ac:dyDescent="0.25">
      <c r="A277" s="3">
        <v>45916</v>
      </c>
      <c r="B277" s="4">
        <v>2080</v>
      </c>
      <c r="C277" s="4">
        <v>881</v>
      </c>
      <c r="D277">
        <v>677.79</v>
      </c>
      <c r="E277" s="6">
        <v>45944</v>
      </c>
      <c r="F277" s="6">
        <v>45944</v>
      </c>
      <c r="G277" s="4">
        <f t="shared" si="4"/>
        <v>0</v>
      </c>
      <c r="H277" s="7" t="s">
        <v>9</v>
      </c>
      <c r="I277" s="4">
        <f>G277*D277</f>
        <v>0</v>
      </c>
    </row>
    <row r="278" spans="1:9" x14ac:dyDescent="0.25">
      <c r="A278" s="3">
        <v>45916</v>
      </c>
      <c r="B278" s="4">
        <v>2080</v>
      </c>
      <c r="C278" s="4">
        <v>882</v>
      </c>
      <c r="D278">
        <v>732.85</v>
      </c>
      <c r="E278" s="6">
        <v>45944</v>
      </c>
      <c r="F278" s="6">
        <v>45944</v>
      </c>
      <c r="G278" s="4">
        <f t="shared" si="4"/>
        <v>0</v>
      </c>
      <c r="H278" s="7" t="s">
        <v>9</v>
      </c>
      <c r="I278" s="4">
        <f>G278*D278</f>
        <v>0</v>
      </c>
    </row>
    <row r="279" spans="1:9" x14ac:dyDescent="0.25">
      <c r="A279" s="3">
        <v>45916</v>
      </c>
      <c r="B279" s="4">
        <v>2080</v>
      </c>
      <c r="C279" s="4">
        <v>883</v>
      </c>
      <c r="D279">
        <v>43</v>
      </c>
      <c r="E279" s="6">
        <v>45944</v>
      </c>
      <c r="F279" s="6">
        <v>45944</v>
      </c>
      <c r="G279" s="4">
        <f t="shared" si="4"/>
        <v>0</v>
      </c>
      <c r="H279" s="7" t="s">
        <v>9</v>
      </c>
      <c r="I279" s="4">
        <f>G279*D279</f>
        <v>0</v>
      </c>
    </row>
    <row r="280" spans="1:9" x14ac:dyDescent="0.25">
      <c r="A280" s="3">
        <v>45916</v>
      </c>
      <c r="B280" s="4">
        <v>2080</v>
      </c>
      <c r="C280" s="4">
        <v>884</v>
      </c>
      <c r="D280">
        <v>170.52</v>
      </c>
      <c r="E280" s="6">
        <v>45944</v>
      </c>
      <c r="F280" s="6">
        <v>45944</v>
      </c>
      <c r="G280" s="4">
        <f t="shared" si="4"/>
        <v>0</v>
      </c>
      <c r="H280" s="7" t="s">
        <v>9</v>
      </c>
      <c r="I280" s="4">
        <f>G280*D280</f>
        <v>0</v>
      </c>
    </row>
    <row r="281" spans="1:9" x14ac:dyDescent="0.25">
      <c r="A281" s="3">
        <v>45916</v>
      </c>
      <c r="B281" s="4">
        <v>2080</v>
      </c>
      <c r="C281" s="4">
        <v>885</v>
      </c>
      <c r="D281">
        <v>177.1</v>
      </c>
      <c r="E281" s="6">
        <v>45944</v>
      </c>
      <c r="F281" s="6">
        <v>45944</v>
      </c>
      <c r="G281" s="4">
        <f t="shared" si="4"/>
        <v>0</v>
      </c>
      <c r="H281" s="7" t="s">
        <v>9</v>
      </c>
      <c r="I281" s="4">
        <f>G281*D281</f>
        <v>0</v>
      </c>
    </row>
    <row r="282" spans="1:9" x14ac:dyDescent="0.25">
      <c r="A282" s="3">
        <v>45916</v>
      </c>
      <c r="B282" s="4">
        <v>2080</v>
      </c>
      <c r="C282" s="4">
        <v>886</v>
      </c>
      <c r="D282">
        <v>190.26</v>
      </c>
      <c r="E282" s="6">
        <v>45944</v>
      </c>
      <c r="F282" s="6">
        <v>45944</v>
      </c>
      <c r="G282" s="4">
        <f t="shared" si="4"/>
        <v>0</v>
      </c>
      <c r="H282" s="7" t="s">
        <v>9</v>
      </c>
      <c r="I282" s="4">
        <f>G282*D282</f>
        <v>0</v>
      </c>
    </row>
    <row r="283" spans="1:9" x14ac:dyDescent="0.25">
      <c r="A283" s="3">
        <v>45916</v>
      </c>
      <c r="B283" s="4">
        <v>2080</v>
      </c>
      <c r="C283" s="4">
        <v>887</v>
      </c>
      <c r="D283">
        <v>280.48</v>
      </c>
      <c r="E283" s="6">
        <v>45944</v>
      </c>
      <c r="F283" s="6">
        <v>45944</v>
      </c>
      <c r="G283" s="4">
        <f t="shared" si="4"/>
        <v>0</v>
      </c>
      <c r="H283" s="7" t="s">
        <v>9</v>
      </c>
      <c r="I283" s="4">
        <f>G283*D283</f>
        <v>0</v>
      </c>
    </row>
    <row r="284" spans="1:9" x14ac:dyDescent="0.25">
      <c r="A284" s="3">
        <v>45916</v>
      </c>
      <c r="B284" s="4">
        <v>2080</v>
      </c>
      <c r="C284" s="4">
        <v>888</v>
      </c>
      <c r="D284">
        <v>43</v>
      </c>
      <c r="E284" s="6">
        <v>45944</v>
      </c>
      <c r="F284" s="6">
        <v>45944</v>
      </c>
      <c r="G284" s="4">
        <f t="shared" si="4"/>
        <v>0</v>
      </c>
      <c r="H284" s="7" t="s">
        <v>9</v>
      </c>
      <c r="I284" s="4">
        <f>G284*D284</f>
        <v>0</v>
      </c>
    </row>
    <row r="285" spans="1:9" x14ac:dyDescent="0.25">
      <c r="A285" s="3">
        <v>45916</v>
      </c>
      <c r="B285" s="4">
        <v>2080</v>
      </c>
      <c r="C285" s="4">
        <v>889</v>
      </c>
      <c r="D285">
        <v>131.28</v>
      </c>
      <c r="E285" s="6">
        <v>45944</v>
      </c>
      <c r="F285" s="6">
        <v>45944</v>
      </c>
      <c r="G285" s="4">
        <f t="shared" si="4"/>
        <v>0</v>
      </c>
      <c r="H285" s="7" t="s">
        <v>9</v>
      </c>
      <c r="I285" s="4">
        <f>G285*D285</f>
        <v>0</v>
      </c>
    </row>
    <row r="286" spans="1:9" x14ac:dyDescent="0.25">
      <c r="A286" s="3">
        <v>45916</v>
      </c>
      <c r="B286" s="4">
        <v>2080</v>
      </c>
      <c r="C286" s="4">
        <v>890</v>
      </c>
      <c r="D286">
        <v>46</v>
      </c>
      <c r="E286" s="6">
        <v>45944</v>
      </c>
      <c r="F286" s="6">
        <v>45944</v>
      </c>
      <c r="G286" s="4">
        <f t="shared" si="4"/>
        <v>0</v>
      </c>
      <c r="H286" s="7" t="s">
        <v>9</v>
      </c>
      <c r="I286" s="4">
        <f>G286*D286</f>
        <v>0</v>
      </c>
    </row>
    <row r="287" spans="1:9" x14ac:dyDescent="0.25">
      <c r="A287" s="3">
        <v>45916</v>
      </c>
      <c r="B287" s="4">
        <v>2080</v>
      </c>
      <c r="C287" s="4">
        <v>891</v>
      </c>
      <c r="D287">
        <v>109.81</v>
      </c>
      <c r="E287" s="6">
        <v>45944</v>
      </c>
      <c r="F287" s="6">
        <v>45944</v>
      </c>
      <c r="G287" s="4">
        <f t="shared" si="4"/>
        <v>0</v>
      </c>
      <c r="H287" s="7" t="s">
        <v>9</v>
      </c>
      <c r="I287" s="4">
        <f>G287*D287</f>
        <v>0</v>
      </c>
    </row>
    <row r="288" spans="1:9" x14ac:dyDescent="0.25">
      <c r="A288" s="3">
        <v>45916</v>
      </c>
      <c r="B288" s="4">
        <v>2080</v>
      </c>
      <c r="C288" s="4">
        <v>892</v>
      </c>
      <c r="D288">
        <v>104.76</v>
      </c>
      <c r="E288" s="6">
        <v>45944</v>
      </c>
      <c r="F288" s="6">
        <v>45944</v>
      </c>
      <c r="G288" s="4">
        <f t="shared" si="4"/>
        <v>0</v>
      </c>
      <c r="H288" s="7" t="s">
        <v>9</v>
      </c>
      <c r="I288" s="4">
        <f>G288*D288</f>
        <v>0</v>
      </c>
    </row>
    <row r="289" spans="1:9" x14ac:dyDescent="0.25">
      <c r="A289" s="3">
        <v>45916</v>
      </c>
      <c r="B289" s="4">
        <v>1821</v>
      </c>
      <c r="C289" s="4">
        <v>893</v>
      </c>
      <c r="D289">
        <v>84249.76</v>
      </c>
      <c r="E289" s="6">
        <v>45932</v>
      </c>
      <c r="F289" s="6">
        <v>45930</v>
      </c>
      <c r="G289" s="4">
        <f t="shared" si="4"/>
        <v>-2</v>
      </c>
      <c r="H289" s="7" t="s">
        <v>9</v>
      </c>
      <c r="I289" s="4">
        <f>G289*D289</f>
        <v>-168499.52</v>
      </c>
    </row>
    <row r="290" spans="1:9" x14ac:dyDescent="0.25">
      <c r="A290" s="3">
        <v>45919</v>
      </c>
      <c r="B290" s="4">
        <v>688</v>
      </c>
      <c r="C290" s="4">
        <v>896</v>
      </c>
      <c r="D290">
        <v>304</v>
      </c>
      <c r="E290" s="6">
        <v>45948</v>
      </c>
      <c r="F290" s="6">
        <v>45925</v>
      </c>
      <c r="G290" s="4">
        <f t="shared" si="4"/>
        <v>-23</v>
      </c>
      <c r="H290" s="7" t="s">
        <v>9</v>
      </c>
      <c r="I290" s="4">
        <f>G290*D290</f>
        <v>-6992</v>
      </c>
    </row>
    <row r="291" spans="1:9" x14ac:dyDescent="0.25">
      <c r="A291" s="3">
        <v>45919</v>
      </c>
      <c r="B291" s="4">
        <v>2173</v>
      </c>
      <c r="C291" s="4">
        <v>898</v>
      </c>
      <c r="D291">
        <v>43.66</v>
      </c>
      <c r="E291" s="6">
        <v>45946</v>
      </c>
      <c r="F291" s="6">
        <v>45946</v>
      </c>
      <c r="G291" s="4">
        <f t="shared" si="4"/>
        <v>0</v>
      </c>
      <c r="H291" s="14" t="s">
        <v>17</v>
      </c>
      <c r="I291" s="4">
        <f>G291*D291</f>
        <v>0</v>
      </c>
    </row>
    <row r="292" spans="1:9" x14ac:dyDescent="0.25">
      <c r="A292" s="3">
        <v>45919</v>
      </c>
      <c r="B292" s="4">
        <v>2173</v>
      </c>
      <c r="C292" s="4">
        <v>899</v>
      </c>
      <c r="D292">
        <v>0.56000000000000005</v>
      </c>
      <c r="E292" s="6">
        <v>45946</v>
      </c>
      <c r="F292" s="6">
        <v>45946</v>
      </c>
      <c r="G292" s="4">
        <f t="shared" si="4"/>
        <v>0</v>
      </c>
      <c r="H292" s="14" t="s">
        <v>17</v>
      </c>
      <c r="I292" s="4">
        <f>G292*D292</f>
        <v>0</v>
      </c>
    </row>
    <row r="293" spans="1:9" x14ac:dyDescent="0.25">
      <c r="A293" s="3">
        <v>45923</v>
      </c>
      <c r="B293" s="4">
        <v>1679</v>
      </c>
      <c r="C293" s="4">
        <v>911</v>
      </c>
      <c r="D293">
        <v>75</v>
      </c>
      <c r="E293" s="6">
        <v>45919</v>
      </c>
      <c r="F293" s="6">
        <v>45919</v>
      </c>
      <c r="G293" s="4">
        <f t="shared" si="4"/>
        <v>0</v>
      </c>
      <c r="H293" s="11" t="s">
        <v>13</v>
      </c>
      <c r="I293" s="4">
        <f>G293*D293</f>
        <v>0</v>
      </c>
    </row>
    <row r="294" spans="1:9" x14ac:dyDescent="0.25">
      <c r="A294" s="3">
        <v>45866</v>
      </c>
      <c r="B294" s="4">
        <v>2114</v>
      </c>
      <c r="C294" s="4">
        <v>717</v>
      </c>
      <c r="D294">
        <v>81755.070000000007</v>
      </c>
      <c r="E294" s="6">
        <v>45893</v>
      </c>
      <c r="F294" s="6">
        <v>45929</v>
      </c>
      <c r="G294" s="4">
        <f t="shared" si="4"/>
        <v>36</v>
      </c>
      <c r="H294" s="7" t="s">
        <v>9</v>
      </c>
      <c r="I294" s="4">
        <f>G294*D294</f>
        <v>2943182.5200000005</v>
      </c>
    </row>
    <row r="295" spans="1:9" x14ac:dyDescent="0.25">
      <c r="A295" s="3">
        <v>45929</v>
      </c>
      <c r="B295" s="4">
        <v>1333</v>
      </c>
      <c r="C295" s="4">
        <v>915</v>
      </c>
      <c r="D295">
        <v>9472.7999999999993</v>
      </c>
      <c r="E295" s="6">
        <v>45956</v>
      </c>
      <c r="F295" s="6">
        <v>45930</v>
      </c>
      <c r="G295" s="4">
        <f t="shared" si="4"/>
        <v>-26</v>
      </c>
      <c r="H295" s="7" t="s">
        <v>9</v>
      </c>
      <c r="I295" s="4">
        <f>G295*D295</f>
        <v>-246292.8</v>
      </c>
    </row>
    <row r="296" spans="1:9" x14ac:dyDescent="0.25">
      <c r="A296" s="3">
        <v>45930</v>
      </c>
      <c r="B296" s="4">
        <v>346</v>
      </c>
      <c r="C296" s="4">
        <v>919</v>
      </c>
      <c r="D296">
        <v>58.85</v>
      </c>
      <c r="E296" s="6">
        <v>45930</v>
      </c>
      <c r="F296" s="6">
        <v>45930</v>
      </c>
      <c r="G296" s="4">
        <f t="shared" si="4"/>
        <v>0</v>
      </c>
      <c r="H296" s="14" t="s">
        <v>17</v>
      </c>
      <c r="I296" s="4">
        <f>G296*D296</f>
        <v>0</v>
      </c>
    </row>
    <row r="297" spans="1:9" x14ac:dyDescent="0.25">
      <c r="A297" s="3">
        <v>45930</v>
      </c>
      <c r="B297" s="4">
        <v>357</v>
      </c>
      <c r="C297" s="4">
        <v>920</v>
      </c>
      <c r="D297">
        <v>15.61</v>
      </c>
      <c r="E297" s="6">
        <v>45930</v>
      </c>
      <c r="F297" s="6">
        <v>45930</v>
      </c>
      <c r="G297" s="4">
        <f t="shared" si="4"/>
        <v>0</v>
      </c>
      <c r="H297" s="14" t="s">
        <v>17</v>
      </c>
      <c r="I297" s="4">
        <f>G297*D297</f>
        <v>0</v>
      </c>
    </row>
    <row r="298" spans="1:9" x14ac:dyDescent="0.25">
      <c r="D298" s="21">
        <f>SUM(D2:D297)</f>
        <v>1970021.7300000014</v>
      </c>
      <c r="E298" s="21"/>
      <c r="F298" s="21"/>
      <c r="G298" s="22">
        <f>SUM(G2:G297)</f>
        <v>-223</v>
      </c>
      <c r="I298" s="22">
        <f>SUM(I2:I297)</f>
        <v>-792250.59999999986</v>
      </c>
    </row>
    <row r="299" spans="1:9" x14ac:dyDescent="0.25">
      <c r="A299" s="20"/>
      <c r="C299" s="4"/>
      <c r="D299" s="4" t="s">
        <v>37</v>
      </c>
      <c r="I299" t="s">
        <v>38</v>
      </c>
    </row>
    <row r="300" spans="1:9" x14ac:dyDescent="0.25">
      <c r="A300" s="20"/>
      <c r="C300" s="4"/>
    </row>
    <row r="301" spans="1:9" x14ac:dyDescent="0.25">
      <c r="A301" s="20"/>
      <c r="B301" s="24" t="s">
        <v>39</v>
      </c>
      <c r="C301" s="25"/>
      <c r="D301" s="25" t="s">
        <v>35</v>
      </c>
      <c r="E301" s="26">
        <f>D298</f>
        <v>1970021.7300000014</v>
      </c>
    </row>
    <row r="302" spans="1:9" x14ac:dyDescent="0.25">
      <c r="A302" s="4"/>
      <c r="C302" s="4"/>
    </row>
    <row r="303" spans="1:9" x14ac:dyDescent="0.25">
      <c r="A303" s="4"/>
      <c r="B303" s="27" t="s">
        <v>36</v>
      </c>
      <c r="D303" s="23">
        <f>I298/D298</f>
        <v>-0.40215322904077777</v>
      </c>
      <c r="E303" t="s">
        <v>40</v>
      </c>
    </row>
    <row r="304" spans="1:9" x14ac:dyDescent="0.25">
      <c r="A304" s="4"/>
      <c r="C304" s="4"/>
    </row>
    <row r="305" spans="1:3" x14ac:dyDescent="0.25">
      <c r="A305" s="4"/>
      <c r="C305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30092025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Cassettai Gianluca</dc:creator>
  <cp:lastModifiedBy>Lazzari Marco</cp:lastModifiedBy>
  <dcterms:created xsi:type="dcterms:W3CDTF">2015-06-05T18:19:34Z</dcterms:created>
  <dcterms:modified xsi:type="dcterms:W3CDTF">2025-10-06T11:05:59Z</dcterms:modified>
</cp:coreProperties>
</file>